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8115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31" i="1" l="1"/>
  <c r="BD16" i="1" l="1"/>
  <c r="BC16" i="1"/>
  <c r="I27" i="1"/>
  <c r="D27" i="1"/>
  <c r="C27" i="1"/>
  <c r="BD22" i="1" l="1"/>
</calcChain>
</file>

<file path=xl/sharedStrings.xml><?xml version="1.0" encoding="utf-8"?>
<sst xmlns="http://schemas.openxmlformats.org/spreadsheetml/2006/main" count="123" uniqueCount="113">
  <si>
    <t>BUCJ1</t>
  </si>
  <si>
    <t>BUCKINGHAM</t>
  </si>
  <si>
    <t>CALI1</t>
  </si>
  <si>
    <t>CALDECOTT</t>
  </si>
  <si>
    <t>CZEZ1</t>
  </si>
  <si>
    <t>CZEGE</t>
  </si>
  <si>
    <t>DEAS1</t>
  </si>
  <si>
    <t>DEAKIN</t>
  </si>
  <si>
    <t>DORL2</t>
  </si>
  <si>
    <t>DORAN</t>
  </si>
  <si>
    <t>DRIP2</t>
  </si>
  <si>
    <t>Drinkwater</t>
  </si>
  <si>
    <t>HAMA1</t>
  </si>
  <si>
    <t>HAMMOND</t>
  </si>
  <si>
    <t>HARM1</t>
  </si>
  <si>
    <t>HARLAND</t>
  </si>
  <si>
    <t>HODP1</t>
  </si>
  <si>
    <t>Hodgson</t>
  </si>
  <si>
    <t>KENR1</t>
  </si>
  <si>
    <t>KENDRICK</t>
  </si>
  <si>
    <t>MCSJ1</t>
  </si>
  <si>
    <t>McSHARRY</t>
  </si>
  <si>
    <t>PENR1</t>
  </si>
  <si>
    <t>Pender</t>
  </si>
  <si>
    <t>REAM1</t>
  </si>
  <si>
    <t>READING-JONES</t>
  </si>
  <si>
    <t>SPAM1</t>
  </si>
  <si>
    <t>SPANN</t>
  </si>
  <si>
    <t>TAYM1</t>
  </si>
  <si>
    <t>TAYLOR</t>
  </si>
  <si>
    <t>WALG1</t>
  </si>
  <si>
    <t>WALKER</t>
  </si>
  <si>
    <t>WARG2</t>
  </si>
  <si>
    <t>WARD</t>
  </si>
  <si>
    <t>WATL1</t>
  </si>
  <si>
    <t>Watkins</t>
  </si>
  <si>
    <t>WINN1</t>
  </si>
  <si>
    <t>Winterburn</t>
  </si>
  <si>
    <t>WINT1</t>
  </si>
  <si>
    <t>WINTERBURN</t>
  </si>
  <si>
    <t>WRIS1</t>
  </si>
  <si>
    <t>WRIGHT</t>
  </si>
  <si>
    <t>BARA2</t>
  </si>
  <si>
    <t>BARLOW</t>
  </si>
  <si>
    <t>GOUJ2</t>
  </si>
  <si>
    <t>GOULD</t>
  </si>
  <si>
    <t>HOLA1</t>
  </si>
  <si>
    <t>HOLDHAM</t>
  </si>
  <si>
    <t>No</t>
  </si>
  <si>
    <t xml:space="preserve">     </t>
  </si>
  <si>
    <t>y</t>
  </si>
  <si>
    <t>Are Due</t>
  </si>
  <si>
    <t>CODE</t>
  </si>
  <si>
    <t>NAME</t>
  </si>
  <si>
    <t>SSP</t>
  </si>
  <si>
    <t>SMP</t>
  </si>
  <si>
    <t>SAP</t>
  </si>
  <si>
    <t>ASPP</t>
  </si>
  <si>
    <t>STLOAN</t>
  </si>
  <si>
    <t>BOX3</t>
  </si>
  <si>
    <t>BOX6</t>
  </si>
  <si>
    <t>BOX7</t>
  </si>
  <si>
    <t>BOX8</t>
  </si>
  <si>
    <t>BOX9</t>
  </si>
  <si>
    <t>BOX10</t>
  </si>
  <si>
    <t>BOX11</t>
  </si>
  <si>
    <t>BOX12</t>
  </si>
  <si>
    <t>BOX13</t>
  </si>
  <si>
    <t>BOX14</t>
  </si>
  <si>
    <t>BOX15</t>
  </si>
  <si>
    <t>BOX16</t>
  </si>
  <si>
    <t>BOX17</t>
  </si>
  <si>
    <t>BOX18</t>
  </si>
  <si>
    <t>BOX19</t>
  </si>
  <si>
    <t>BOX20</t>
  </si>
  <si>
    <t>BOX21</t>
  </si>
  <si>
    <t>BOX22</t>
  </si>
  <si>
    <t>BOX23</t>
  </si>
  <si>
    <t>BOX24</t>
  </si>
  <si>
    <t>BOX25</t>
  </si>
  <si>
    <t>BOX26</t>
  </si>
  <si>
    <t>BOX27</t>
  </si>
  <si>
    <t>BOX28</t>
  </si>
  <si>
    <t>BOX29</t>
  </si>
  <si>
    <t>BOX30</t>
  </si>
  <si>
    <t>BOX31</t>
  </si>
  <si>
    <t>EOYSUMMARY</t>
  </si>
  <si>
    <t>FREEOFTAX</t>
  </si>
  <si>
    <t>EXPORBEN</t>
  </si>
  <si>
    <t>EMPOUTUK</t>
  </si>
  <si>
    <t>EMPOUTUK2</t>
  </si>
  <si>
    <t>EMPPAYTRD</t>
  </si>
  <si>
    <t>EMPPAYTRD2</t>
  </si>
  <si>
    <t>SRVPAY</t>
  </si>
  <si>
    <t>SRVPAY2</t>
  </si>
  <si>
    <t>P14DEC</t>
  </si>
  <si>
    <t>P38A</t>
  </si>
  <si>
    <t>P11D</t>
  </si>
  <si>
    <t>check caldecott not double counted</t>
  </si>
  <si>
    <t>NIC</t>
  </si>
  <si>
    <t>OSPP</t>
  </si>
  <si>
    <t>TAX</t>
  </si>
  <si>
    <t>Total</t>
  </si>
  <si>
    <t>Month</t>
  </si>
  <si>
    <t>Payments - 80090</t>
  </si>
  <si>
    <t>Payments - 80100</t>
  </si>
  <si>
    <t>Difference</t>
  </si>
  <si>
    <t>Subbies</t>
  </si>
  <si>
    <t>check caldecott p60 values</t>
  </si>
  <si>
    <t>(switched from weekly to monthly in feb15)</t>
  </si>
  <si>
    <t>his last cumulative figures on weekly</t>
  </si>
  <si>
    <t>correct as per cumulative figures on monthly payroll (includes weekly)</t>
  </si>
  <si>
    <t>Less Caldecott 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</si>
</sst>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##,###,###,##0.00_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name val="Microsoft Sans Serif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1">
    <xf numFmtId="0" fontId="0" fillId="0" borderId="0" xfId="0"/>
    <xf numFmtId="4" fontId="0" fillId="0" borderId="0" xfId="0" applyNumberFormat="1"/>
    <xf numFmtId="0" fontId="2" fillId="0" borderId="1" xfId="0" applyFont="1" applyBorder="1"/>
    <xf numFmtId="0" fontId="1" fillId="0" borderId="0" xfId="0" applyFont="1"/>
    <xf numFmtId="0" fontId="3" fillId="0" borderId="0" xfId="0" applyFont="1"/>
    <xf numFmtId="17" fontId="0" fillId="0" borderId="0" xfId="0" applyNumberFormat="1"/>
    <xf numFmtId="164" fontId="5" fillId="2" borderId="0" xfId="1" applyNumberFormat="1" applyFont="1" applyFill="1" applyAlignment="1" applyProtection="1">
      <alignment vertical="top"/>
      <protection locked="0"/>
    </xf>
    <xf numFmtId="4" fontId="2" fillId="0" borderId="1" xfId="0" applyNumberFormat="1" applyFont="1" applyBorder="1"/>
    <xf numFmtId="164" fontId="2" fillId="0" borderId="1" xfId="0" applyNumberFormat="1" applyFont="1" applyBorder="1"/>
    <xf numFmtId="4" fontId="1" fillId="0" borderId="0" xfId="0" applyNumberFormat="1" applyFont="1"/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5"/>
  <sheetViews>
    <sheetView tabSelected="1" workbookViewId="0">
      <selection activeCell="BG27" sqref="BG27"/>
    </sheetView>
  </sheetViews>
  <sheetFormatPr defaultRowHeight="15" x14ac:dyDescent="0.25"/>
  <cols>
    <col min="1" max="1" width="7.5703125" bestFit="1" customWidth="1"/>
    <col min="2" max="2" width="15.42578125" bestFit="1" customWidth="1"/>
    <col min="3" max="3" width="9.140625" bestFit="1" customWidth="1"/>
    <col min="4" max="4" width="6" bestFit="1" customWidth="1"/>
    <col min="5" max="5" width="4.85546875" bestFit="1" customWidth="1"/>
    <col min="6" max="6" width="4.42578125" bestFit="1" customWidth="1"/>
    <col min="7" max="7" width="5.7109375" bestFit="1" customWidth="1"/>
    <col min="8" max="8" width="5.5703125" bestFit="1" customWidth="1"/>
    <col min="10" max="10" width="8" bestFit="1" customWidth="1"/>
    <col min="11" max="12" width="0" hidden="1" customWidth="1"/>
    <col min="13" max="13" width="5.7109375" hidden="1" customWidth="1"/>
    <col min="14" max="14" width="0" hidden="1" customWidth="1"/>
    <col min="15" max="15" width="10.140625" hidden="1" customWidth="1"/>
    <col min="16" max="16" width="6.7109375" hidden="1" customWidth="1"/>
    <col min="17" max="17" width="10.140625" hidden="1" customWidth="1"/>
    <col min="18" max="29" width="6.7109375" hidden="1" customWidth="1"/>
    <col min="30" max="30" width="10.140625" hidden="1" customWidth="1"/>
    <col min="31" max="31" width="6.7109375" hidden="1" customWidth="1"/>
    <col min="32" max="32" width="10.140625" hidden="1" customWidth="1"/>
    <col min="33" max="34" width="6.7109375" hidden="1" customWidth="1"/>
    <col min="35" max="35" width="10.140625" hidden="1" customWidth="1"/>
    <col min="36" max="36" width="6.7109375" hidden="1" customWidth="1"/>
    <col min="37" max="37" width="10.140625" hidden="1" customWidth="1"/>
    <col min="38" max="38" width="13.7109375" hidden="1" customWidth="1"/>
    <col min="39" max="39" width="11" hidden="1" customWidth="1"/>
    <col min="40" max="40" width="10.42578125" hidden="1" customWidth="1"/>
    <col min="41" max="41" width="11" hidden="1" customWidth="1"/>
    <col min="42" max="42" width="12" hidden="1" customWidth="1"/>
    <col min="43" max="43" width="11.7109375" hidden="1" customWidth="1"/>
    <col min="44" max="44" width="12.7109375" hidden="1" customWidth="1"/>
    <col min="45" max="45" width="7.85546875" hidden="1" customWidth="1"/>
    <col min="46" max="46" width="8.85546875" hidden="1" customWidth="1"/>
    <col min="47" max="47" width="7.5703125" hidden="1" customWidth="1"/>
    <col min="48" max="49" width="8.140625" hidden="1" customWidth="1"/>
    <col min="55" max="55" width="17.140625" bestFit="1" customWidth="1"/>
    <col min="56" max="56" width="16.42578125" bestFit="1" customWidth="1"/>
  </cols>
  <sheetData>
    <row r="1" spans="1:56" x14ac:dyDescent="0.25">
      <c r="A1" t="s">
        <v>52</v>
      </c>
      <c r="B1" t="s">
        <v>53</v>
      </c>
      <c r="C1" t="s">
        <v>99</v>
      </c>
      <c r="D1" t="s">
        <v>54</v>
      </c>
      <c r="E1" t="s">
        <v>55</v>
      </c>
      <c r="F1" t="s">
        <v>56</v>
      </c>
      <c r="G1" t="s">
        <v>100</v>
      </c>
      <c r="H1" t="s">
        <v>57</v>
      </c>
      <c r="I1" t="s">
        <v>101</v>
      </c>
      <c r="J1" t="s">
        <v>58</v>
      </c>
      <c r="K1" t="s">
        <v>59</v>
      </c>
      <c r="L1" t="s">
        <v>60</v>
      </c>
      <c r="M1" t="s">
        <v>61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S1" t="s">
        <v>67</v>
      </c>
      <c r="T1" t="s">
        <v>68</v>
      </c>
      <c r="U1" t="s">
        <v>69</v>
      </c>
      <c r="V1" t="s">
        <v>70</v>
      </c>
      <c r="W1" t="s">
        <v>71</v>
      </c>
      <c r="X1" t="s">
        <v>72</v>
      </c>
      <c r="Y1" t="s">
        <v>73</v>
      </c>
      <c r="Z1" t="s">
        <v>74</v>
      </c>
      <c r="AA1" t="s">
        <v>75</v>
      </c>
      <c r="AB1" t="s">
        <v>76</v>
      </c>
      <c r="AC1" t="s">
        <v>77</v>
      </c>
      <c r="AD1" t="s">
        <v>78</v>
      </c>
      <c r="AE1" t="s">
        <v>79</v>
      </c>
      <c r="AF1" t="s">
        <v>80</v>
      </c>
      <c r="AG1" t="s">
        <v>81</v>
      </c>
      <c r="AH1" t="s">
        <v>82</v>
      </c>
      <c r="AI1" t="s">
        <v>83</v>
      </c>
      <c r="AJ1" t="s">
        <v>84</v>
      </c>
      <c r="AK1" t="s">
        <v>85</v>
      </c>
      <c r="AL1" t="s">
        <v>86</v>
      </c>
      <c r="AM1" t="s">
        <v>87</v>
      </c>
      <c r="AN1" t="s">
        <v>88</v>
      </c>
      <c r="AO1" t="s">
        <v>89</v>
      </c>
      <c r="AP1" t="s">
        <v>90</v>
      </c>
      <c r="AQ1" t="s">
        <v>91</v>
      </c>
      <c r="AR1" t="s">
        <v>92</v>
      </c>
      <c r="AS1" t="s">
        <v>93</v>
      </c>
      <c r="AT1" t="s">
        <v>94</v>
      </c>
      <c r="AU1" t="s">
        <v>95</v>
      </c>
      <c r="AV1" t="s">
        <v>96</v>
      </c>
      <c r="AW1" t="s">
        <v>97</v>
      </c>
      <c r="AY1" t="s">
        <v>107</v>
      </c>
    </row>
    <row r="2" spans="1:56" x14ac:dyDescent="0.25">
      <c r="A2" t="s">
        <v>0</v>
      </c>
      <c r="B2" t="s">
        <v>1</v>
      </c>
      <c r="C2">
        <v>596.57000000000005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</row>
    <row r="3" spans="1:56" x14ac:dyDescent="0.25">
      <c r="A3" s="3" t="s">
        <v>2</v>
      </c>
      <c r="B3" s="3" t="s">
        <v>3</v>
      </c>
      <c r="C3" s="9">
        <v>4030.09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9">
        <v>2776.6</v>
      </c>
      <c r="J3" s="3">
        <v>0</v>
      </c>
      <c r="AX3" s="3" t="s">
        <v>110</v>
      </c>
      <c r="BB3" t="s">
        <v>103</v>
      </c>
      <c r="BC3" s="4" t="s">
        <v>104</v>
      </c>
      <c r="BD3" s="4" t="s">
        <v>105</v>
      </c>
    </row>
    <row r="4" spans="1:56" x14ac:dyDescent="0.25">
      <c r="A4" t="s">
        <v>4</v>
      </c>
      <c r="B4" t="s">
        <v>5</v>
      </c>
      <c r="C4" s="1">
        <v>4923.95</v>
      </c>
      <c r="D4">
        <v>0</v>
      </c>
      <c r="E4">
        <v>0</v>
      </c>
      <c r="F4">
        <v>0</v>
      </c>
      <c r="G4">
        <v>0</v>
      </c>
      <c r="H4">
        <v>0</v>
      </c>
      <c r="I4" s="1">
        <v>3406.4</v>
      </c>
      <c r="J4">
        <v>0</v>
      </c>
      <c r="BB4" s="5">
        <v>42125</v>
      </c>
      <c r="BC4" s="6">
        <v>13526.42</v>
      </c>
      <c r="BD4">
        <v>0</v>
      </c>
    </row>
    <row r="5" spans="1:56" x14ac:dyDescent="0.25">
      <c r="A5" t="s">
        <v>6</v>
      </c>
      <c r="B5" t="s">
        <v>7</v>
      </c>
      <c r="C5">
        <v>213.87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BB5" s="5">
        <v>42156</v>
      </c>
      <c r="BC5" s="6">
        <v>14914.97</v>
      </c>
      <c r="BD5">
        <v>0</v>
      </c>
    </row>
    <row r="6" spans="1:56" x14ac:dyDescent="0.25">
      <c r="A6" t="s">
        <v>8</v>
      </c>
      <c r="B6" t="s">
        <v>9</v>
      </c>
      <c r="C6" s="1">
        <v>4772.74</v>
      </c>
      <c r="D6">
        <v>0</v>
      </c>
      <c r="E6">
        <v>0</v>
      </c>
      <c r="F6">
        <v>0</v>
      </c>
      <c r="G6">
        <v>0</v>
      </c>
      <c r="H6">
        <v>0</v>
      </c>
      <c r="I6" s="1">
        <v>3289.2</v>
      </c>
      <c r="J6">
        <v>0</v>
      </c>
      <c r="BB6" s="5">
        <v>42186</v>
      </c>
      <c r="BC6" s="6">
        <v>12000.93</v>
      </c>
      <c r="BD6">
        <v>45</v>
      </c>
    </row>
    <row r="7" spans="1:56" x14ac:dyDescent="0.25">
      <c r="A7" t="s">
        <v>10</v>
      </c>
      <c r="B7" t="s">
        <v>11</v>
      </c>
      <c r="C7" s="1">
        <v>5421.78</v>
      </c>
      <c r="D7">
        <v>0</v>
      </c>
      <c r="E7">
        <v>0</v>
      </c>
      <c r="F7">
        <v>0</v>
      </c>
      <c r="G7">
        <v>0</v>
      </c>
      <c r="H7">
        <v>0</v>
      </c>
      <c r="I7" s="1">
        <v>4268.8</v>
      </c>
      <c r="J7">
        <v>0</v>
      </c>
      <c r="BB7" s="5">
        <v>42217</v>
      </c>
      <c r="BC7" s="6">
        <v>13904.44</v>
      </c>
      <c r="BD7">
        <v>120</v>
      </c>
    </row>
    <row r="8" spans="1:56" x14ac:dyDescent="0.25">
      <c r="A8" t="s">
        <v>12</v>
      </c>
      <c r="B8" t="s">
        <v>13</v>
      </c>
      <c r="C8" s="1">
        <v>1298.8800000000001</v>
      </c>
      <c r="D8">
        <v>0</v>
      </c>
      <c r="E8">
        <v>0</v>
      </c>
      <c r="F8">
        <v>0</v>
      </c>
      <c r="G8">
        <v>0</v>
      </c>
      <c r="H8">
        <v>0</v>
      </c>
      <c r="I8">
        <v>847</v>
      </c>
      <c r="J8">
        <v>0</v>
      </c>
      <c r="BB8" s="5">
        <v>42248</v>
      </c>
      <c r="BC8" s="6">
        <v>17064.61</v>
      </c>
      <c r="BD8">
        <v>604</v>
      </c>
    </row>
    <row r="9" spans="1:56" x14ac:dyDescent="0.25">
      <c r="A9" t="s">
        <v>14</v>
      </c>
      <c r="B9" t="s">
        <v>15</v>
      </c>
      <c r="C9" s="1">
        <v>3758.81</v>
      </c>
      <c r="D9">
        <v>0</v>
      </c>
      <c r="E9">
        <v>0</v>
      </c>
      <c r="F9">
        <v>0</v>
      </c>
      <c r="G9">
        <v>0</v>
      </c>
      <c r="H9">
        <v>0</v>
      </c>
      <c r="I9" s="1">
        <v>2475.1999999999998</v>
      </c>
      <c r="J9">
        <v>0</v>
      </c>
      <c r="BB9" s="5">
        <v>42278</v>
      </c>
      <c r="BC9" s="6">
        <v>14822.02</v>
      </c>
      <c r="BD9">
        <v>0</v>
      </c>
    </row>
    <row r="10" spans="1:56" x14ac:dyDescent="0.25">
      <c r="A10" t="s">
        <v>16</v>
      </c>
      <c r="B10" t="s">
        <v>17</v>
      </c>
      <c r="C10" s="1">
        <v>3009.23</v>
      </c>
      <c r="D10">
        <v>35.020000000000003</v>
      </c>
      <c r="E10">
        <v>0</v>
      </c>
      <c r="F10">
        <v>0</v>
      </c>
      <c r="G10">
        <v>0</v>
      </c>
      <c r="H10">
        <v>0</v>
      </c>
      <c r="I10" s="1">
        <v>1898.4</v>
      </c>
      <c r="J10">
        <v>0</v>
      </c>
      <c r="BB10" s="5">
        <v>42309</v>
      </c>
      <c r="BC10" s="6">
        <v>14085.12</v>
      </c>
      <c r="BD10">
        <v>0</v>
      </c>
    </row>
    <row r="11" spans="1:56" x14ac:dyDescent="0.25">
      <c r="A11" t="s">
        <v>18</v>
      </c>
      <c r="B11" t="s">
        <v>19</v>
      </c>
      <c r="C11" s="1">
        <v>1727.93</v>
      </c>
      <c r="D11">
        <v>0</v>
      </c>
      <c r="E11">
        <v>0</v>
      </c>
      <c r="F11">
        <v>0</v>
      </c>
      <c r="G11">
        <v>0</v>
      </c>
      <c r="H11">
        <v>0</v>
      </c>
      <c r="I11">
        <v>928.8</v>
      </c>
      <c r="J11">
        <v>0</v>
      </c>
      <c r="BB11" s="5">
        <v>42339</v>
      </c>
      <c r="BC11" s="6">
        <v>12175.73</v>
      </c>
      <c r="BD11">
        <v>0</v>
      </c>
    </row>
    <row r="12" spans="1:56" x14ac:dyDescent="0.25">
      <c r="A12" t="s">
        <v>20</v>
      </c>
      <c r="B12" t="s">
        <v>21</v>
      </c>
      <c r="C12" s="1">
        <v>5337.41</v>
      </c>
      <c r="D12">
        <v>0</v>
      </c>
      <c r="E12">
        <v>0</v>
      </c>
      <c r="F12">
        <v>0</v>
      </c>
      <c r="G12">
        <v>0</v>
      </c>
      <c r="H12">
        <v>0</v>
      </c>
      <c r="I12" s="1">
        <v>3728.6</v>
      </c>
      <c r="J12">
        <v>0</v>
      </c>
      <c r="BB12" s="5">
        <v>42370</v>
      </c>
      <c r="BC12" s="6">
        <v>12350.84</v>
      </c>
      <c r="BD12">
        <v>0</v>
      </c>
    </row>
    <row r="13" spans="1:56" x14ac:dyDescent="0.25">
      <c r="A13" t="s">
        <v>22</v>
      </c>
      <c r="B13" t="s">
        <v>23</v>
      </c>
      <c r="C13" s="1">
        <v>1282.3</v>
      </c>
      <c r="D13">
        <v>0</v>
      </c>
      <c r="E13">
        <v>0</v>
      </c>
      <c r="F13">
        <v>0</v>
      </c>
      <c r="G13">
        <v>0</v>
      </c>
      <c r="H13">
        <v>0</v>
      </c>
      <c r="I13">
        <v>662.4</v>
      </c>
      <c r="J13">
        <v>0</v>
      </c>
      <c r="BB13" s="5">
        <v>42401</v>
      </c>
      <c r="BC13" s="6">
        <v>14256.34</v>
      </c>
      <c r="BD13">
        <v>0</v>
      </c>
    </row>
    <row r="14" spans="1:56" x14ac:dyDescent="0.25">
      <c r="A14" t="s">
        <v>24</v>
      </c>
      <c r="B14" t="s">
        <v>25</v>
      </c>
      <c r="C14" s="1">
        <v>2948.39</v>
      </c>
      <c r="D14">
        <v>0</v>
      </c>
      <c r="E14">
        <v>0</v>
      </c>
      <c r="F14">
        <v>0</v>
      </c>
      <c r="G14">
        <v>0</v>
      </c>
      <c r="H14">
        <v>0</v>
      </c>
      <c r="I14" s="1">
        <v>1875</v>
      </c>
      <c r="J14">
        <v>0</v>
      </c>
      <c r="BB14" s="5">
        <v>42430</v>
      </c>
      <c r="BC14" s="6">
        <v>12805.31</v>
      </c>
      <c r="BD14">
        <v>0</v>
      </c>
    </row>
    <row r="15" spans="1:56" x14ac:dyDescent="0.25">
      <c r="A15" t="s">
        <v>26</v>
      </c>
      <c r="B15" t="s">
        <v>27</v>
      </c>
      <c r="C15" s="1">
        <v>5654.44</v>
      </c>
      <c r="D15">
        <v>0</v>
      </c>
      <c r="E15">
        <v>0</v>
      </c>
      <c r="F15">
        <v>0</v>
      </c>
      <c r="G15">
        <v>0</v>
      </c>
      <c r="H15">
        <v>0</v>
      </c>
      <c r="I15" s="1">
        <v>3997.8</v>
      </c>
      <c r="J15">
        <v>0</v>
      </c>
      <c r="BB15" s="5">
        <v>42461</v>
      </c>
      <c r="BC15" s="10">
        <v>13531.38</v>
      </c>
      <c r="BD15">
        <v>0</v>
      </c>
    </row>
    <row r="16" spans="1:56" ht="15.75" thickBot="1" x14ac:dyDescent="0.3">
      <c r="A16" t="s">
        <v>28</v>
      </c>
      <c r="B16" t="s">
        <v>29</v>
      </c>
      <c r="C16" s="1">
        <v>3900.5</v>
      </c>
      <c r="D16">
        <v>0</v>
      </c>
      <c r="E16">
        <v>0</v>
      </c>
      <c r="F16">
        <v>0</v>
      </c>
      <c r="G16">
        <v>0</v>
      </c>
      <c r="H16">
        <v>0</v>
      </c>
      <c r="I16" s="1">
        <v>2613</v>
      </c>
      <c r="J16">
        <v>0</v>
      </c>
      <c r="BC16" s="8">
        <f>SUM(BC4:BC15)</f>
        <v>165438.10999999999</v>
      </c>
      <c r="BD16" s="2">
        <f>SUM(BD4:BD15)</f>
        <v>769</v>
      </c>
    </row>
    <row r="17" spans="1:56" ht="15.75" thickTop="1" x14ac:dyDescent="0.25">
      <c r="A17" t="s">
        <v>30</v>
      </c>
      <c r="B17" t="s">
        <v>31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56" x14ac:dyDescent="0.25">
      <c r="A18" t="s">
        <v>32</v>
      </c>
      <c r="B18" t="s">
        <v>33</v>
      </c>
      <c r="C18" s="1">
        <v>3110.66</v>
      </c>
      <c r="D18">
        <v>0</v>
      </c>
      <c r="E18">
        <v>0</v>
      </c>
      <c r="F18">
        <v>0</v>
      </c>
      <c r="G18">
        <v>0</v>
      </c>
      <c r="H18">
        <v>0</v>
      </c>
      <c r="I18" s="1">
        <v>2000.8</v>
      </c>
      <c r="J18">
        <v>0</v>
      </c>
    </row>
    <row r="19" spans="1:56" x14ac:dyDescent="0.25">
      <c r="A19" t="s">
        <v>34</v>
      </c>
      <c r="B19" t="s">
        <v>35</v>
      </c>
      <c r="C19" s="1">
        <v>1014.04</v>
      </c>
      <c r="D19">
        <v>0</v>
      </c>
      <c r="E19">
        <v>0</v>
      </c>
      <c r="F19">
        <v>0</v>
      </c>
      <c r="G19">
        <v>0</v>
      </c>
      <c r="H19">
        <v>0</v>
      </c>
      <c r="I19">
        <v>572.79999999999995</v>
      </c>
      <c r="J19">
        <v>0</v>
      </c>
    </row>
    <row r="20" spans="1:56" x14ac:dyDescent="0.25">
      <c r="A20" t="s">
        <v>36</v>
      </c>
      <c r="B20" t="s">
        <v>37</v>
      </c>
      <c r="C20" s="1">
        <v>1643.3</v>
      </c>
      <c r="D20">
        <v>0</v>
      </c>
      <c r="E20">
        <v>0</v>
      </c>
      <c r="F20">
        <v>0</v>
      </c>
      <c r="G20">
        <v>0</v>
      </c>
      <c r="H20">
        <v>0</v>
      </c>
      <c r="I20">
        <v>863.2</v>
      </c>
      <c r="J20">
        <v>0</v>
      </c>
    </row>
    <row r="21" spans="1:56" x14ac:dyDescent="0.25">
      <c r="A21" t="s">
        <v>38</v>
      </c>
      <c r="B21" t="s">
        <v>39</v>
      </c>
      <c r="C21" s="1">
        <v>4476.05</v>
      </c>
      <c r="D21">
        <v>0</v>
      </c>
      <c r="E21">
        <v>0</v>
      </c>
      <c r="F21">
        <v>0</v>
      </c>
      <c r="G21">
        <v>0</v>
      </c>
      <c r="H21">
        <v>0</v>
      </c>
      <c r="I21" s="1">
        <v>3059.2</v>
      </c>
      <c r="J21">
        <v>0</v>
      </c>
    </row>
    <row r="22" spans="1:56" ht="15.75" thickBot="1" x14ac:dyDescent="0.3">
      <c r="A22" t="s">
        <v>40</v>
      </c>
      <c r="B22" t="s">
        <v>41</v>
      </c>
      <c r="C22" s="1">
        <v>7156</v>
      </c>
      <c r="D22">
        <v>0</v>
      </c>
      <c r="E22">
        <v>0</v>
      </c>
      <c r="F22">
        <v>0</v>
      </c>
      <c r="G22">
        <v>0</v>
      </c>
      <c r="H22">
        <v>0</v>
      </c>
      <c r="I22" s="1">
        <v>5077.3999999999996</v>
      </c>
      <c r="J22">
        <v>0</v>
      </c>
      <c r="BC22" t="s">
        <v>106</v>
      </c>
      <c r="BD22" s="7">
        <f>C31-BC16-BD16</f>
        <v>0</v>
      </c>
    </row>
    <row r="23" spans="1:56" ht="15.75" thickTop="1" x14ac:dyDescent="0.25">
      <c r="A23" t="s">
        <v>42</v>
      </c>
      <c r="B23" t="s">
        <v>43</v>
      </c>
      <c r="C23" s="1">
        <v>8403.93</v>
      </c>
      <c r="D23">
        <v>0</v>
      </c>
      <c r="E23">
        <v>0</v>
      </c>
      <c r="F23">
        <v>0</v>
      </c>
      <c r="G23">
        <v>0</v>
      </c>
      <c r="H23">
        <v>0</v>
      </c>
      <c r="I23" s="1">
        <v>6076</v>
      </c>
      <c r="J23">
        <v>0</v>
      </c>
    </row>
    <row r="24" spans="1:56" x14ac:dyDescent="0.25">
      <c r="A24" s="3" t="s">
        <v>2</v>
      </c>
      <c r="B24" s="3" t="s">
        <v>3</v>
      </c>
      <c r="C24" s="9">
        <v>4747.8500000000004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9">
        <v>3290.2</v>
      </c>
      <c r="J24" s="3">
        <v>0</v>
      </c>
      <c r="AX24" s="3" t="s">
        <v>111</v>
      </c>
    </row>
    <row r="25" spans="1:56" x14ac:dyDescent="0.25">
      <c r="A25" t="s">
        <v>44</v>
      </c>
      <c r="B25" t="s">
        <v>45</v>
      </c>
      <c r="C25" s="1">
        <v>11968.26</v>
      </c>
      <c r="D25">
        <v>0</v>
      </c>
      <c r="E25">
        <v>0</v>
      </c>
      <c r="F25">
        <v>0</v>
      </c>
      <c r="G25">
        <v>0</v>
      </c>
      <c r="H25">
        <v>0</v>
      </c>
      <c r="I25" s="1">
        <v>13727.8</v>
      </c>
      <c r="J25">
        <v>0</v>
      </c>
    </row>
    <row r="26" spans="1:56" x14ac:dyDescent="0.25">
      <c r="A26" t="s">
        <v>46</v>
      </c>
      <c r="B26" t="s">
        <v>47</v>
      </c>
      <c r="C26" s="1">
        <v>7787.22</v>
      </c>
      <c r="D26">
        <v>0</v>
      </c>
      <c r="E26">
        <v>0</v>
      </c>
      <c r="F26">
        <v>0</v>
      </c>
      <c r="G26">
        <v>0</v>
      </c>
      <c r="H26">
        <v>0</v>
      </c>
      <c r="I26" s="1">
        <v>5626</v>
      </c>
      <c r="J26">
        <v>0</v>
      </c>
      <c r="K26" s="1">
        <v>99184.2</v>
      </c>
      <c r="L26" s="1">
        <v>73060.600000000006</v>
      </c>
      <c r="M26">
        <v>0</v>
      </c>
      <c r="N26" s="1">
        <v>73060.600000000006</v>
      </c>
      <c r="O26" s="1">
        <v>172244.8</v>
      </c>
      <c r="P26">
        <v>0</v>
      </c>
      <c r="Q26" s="1">
        <v>172244.8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s="1">
        <v>172244.8</v>
      </c>
      <c r="AE26">
        <v>0</v>
      </c>
      <c r="AF26" s="1">
        <v>172244.8</v>
      </c>
      <c r="AG26">
        <v>0</v>
      </c>
      <c r="AH26">
        <v>0</v>
      </c>
      <c r="AI26" s="1">
        <v>172244.8</v>
      </c>
      <c r="AJ26">
        <v>0</v>
      </c>
      <c r="AK26" s="1">
        <v>172244.8</v>
      </c>
      <c r="AL26" t="s">
        <v>48</v>
      </c>
      <c r="AM26" t="s">
        <v>48</v>
      </c>
      <c r="AN26" t="s">
        <v>48</v>
      </c>
      <c r="AO26" t="s">
        <v>48</v>
      </c>
      <c r="AP26" t="s">
        <v>49</v>
      </c>
      <c r="AQ26" t="s">
        <v>48</v>
      </c>
      <c r="AR26" t="s">
        <v>49</v>
      </c>
      <c r="AS26" t="s">
        <v>48</v>
      </c>
      <c r="AT26" t="s">
        <v>49</v>
      </c>
      <c r="AU26" t="s">
        <v>50</v>
      </c>
      <c r="AV26" t="s">
        <v>51</v>
      </c>
      <c r="AW26" t="s">
        <v>51</v>
      </c>
    </row>
    <row r="27" spans="1:56" ht="15.75" thickBot="1" x14ac:dyDescent="0.3">
      <c r="C27" s="2">
        <f>SUM(C2:C26)</f>
        <v>99184.2</v>
      </c>
      <c r="D27" s="2">
        <f>SUM(D2:D26)</f>
        <v>35.020000000000003</v>
      </c>
      <c r="E27" s="2"/>
      <c r="F27" s="2"/>
      <c r="G27" s="2"/>
      <c r="H27" s="2"/>
      <c r="I27" s="2">
        <f>SUM(I2:I26)</f>
        <v>73060.599999999991</v>
      </c>
      <c r="AY27" s="2">
        <v>769</v>
      </c>
    </row>
    <row r="28" spans="1:56" ht="15.75" thickTop="1" x14ac:dyDescent="0.25"/>
    <row r="29" spans="1:56" x14ac:dyDescent="0.25">
      <c r="A29" t="s">
        <v>112</v>
      </c>
      <c r="C29">
        <v>6806.69</v>
      </c>
    </row>
    <row r="31" spans="1:56" ht="15.75" thickBot="1" x14ac:dyDescent="0.3">
      <c r="B31" t="s">
        <v>102</v>
      </c>
      <c r="C31" s="2">
        <f>C27+I27+AY27-C29</f>
        <v>166207.10999999999</v>
      </c>
    </row>
    <row r="32" spans="1:56" ht="15.75" thickTop="1" x14ac:dyDescent="0.25"/>
    <row r="33" spans="2:2" x14ac:dyDescent="0.25">
      <c r="B33" t="s">
        <v>98</v>
      </c>
    </row>
    <row r="34" spans="2:2" x14ac:dyDescent="0.25">
      <c r="B34" t="s">
        <v>108</v>
      </c>
    </row>
    <row r="35" spans="2:2" x14ac:dyDescent="0.25">
      <c r="B3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PaulB</cp:lastModifiedBy>
  <dcterms:created xsi:type="dcterms:W3CDTF">2015-03-31T13:49:52Z</dcterms:created>
  <dcterms:modified xsi:type="dcterms:W3CDTF">2015-04-01T12:04:25Z</dcterms:modified>
</cp:coreProperties>
</file>