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End of Year\RCL\Archive\"/>
    </mc:Choice>
  </mc:AlternateContent>
  <bookViews>
    <workbookView xWindow="0" yWindow="0" windowWidth="8115" windowHeight="762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F18" i="1" l="1"/>
  <c r="BE18" i="1"/>
  <c r="BD18" i="1"/>
  <c r="J27" i="1"/>
  <c r="I27" i="1"/>
  <c r="C27" i="1"/>
  <c r="C29" i="1" s="1"/>
  <c r="BE22" i="1" l="1"/>
</calcChain>
</file>

<file path=xl/sharedStrings.xml><?xml version="1.0" encoding="utf-8"?>
<sst xmlns="http://schemas.openxmlformats.org/spreadsheetml/2006/main" count="120" uniqueCount="111">
  <si>
    <t>AMAE2</t>
  </si>
  <si>
    <t>AMANING</t>
  </si>
  <si>
    <t>AYEM1</t>
  </si>
  <si>
    <t>AYERS</t>
  </si>
  <si>
    <t>BUCG1</t>
  </si>
  <si>
    <t>BUCK</t>
  </si>
  <si>
    <t>CROS1</t>
  </si>
  <si>
    <t>CROSSAN</t>
  </si>
  <si>
    <t>DYSJ1</t>
  </si>
  <si>
    <t>Dyson</t>
  </si>
  <si>
    <t>ELDJ2</t>
  </si>
  <si>
    <t>ELDER</t>
  </si>
  <si>
    <t>GODJ1</t>
  </si>
  <si>
    <t>GODMAN</t>
  </si>
  <si>
    <t>HALM1</t>
  </si>
  <si>
    <t>HALAI</t>
  </si>
  <si>
    <t>KEAJ1</t>
  </si>
  <si>
    <t>KEARNS</t>
  </si>
  <si>
    <t>NEEJ1</t>
  </si>
  <si>
    <t>NEEDHAM</t>
  </si>
  <si>
    <t>OBRS3</t>
  </si>
  <si>
    <t>OBRIEN</t>
  </si>
  <si>
    <t>OCOE1</t>
  </si>
  <si>
    <t>OCONNOR</t>
  </si>
  <si>
    <t>ODOP1</t>
  </si>
  <si>
    <t>ODONAVAN</t>
  </si>
  <si>
    <t>OMAK1</t>
  </si>
  <si>
    <t>OMALLEY</t>
  </si>
  <si>
    <t>ROBM1</t>
  </si>
  <si>
    <t>ROBINSON</t>
  </si>
  <si>
    <t>SANC2</t>
  </si>
  <si>
    <t>SANDERS</t>
  </si>
  <si>
    <t>SAND1</t>
  </si>
  <si>
    <t>TURE1</t>
  </si>
  <si>
    <t>TURNER</t>
  </si>
  <si>
    <t>WRAJ1</t>
  </si>
  <si>
    <t>WRAY</t>
  </si>
  <si>
    <t>ANDI1</t>
  </si>
  <si>
    <t>ANDREW</t>
  </si>
  <si>
    <t>BENP1</t>
  </si>
  <si>
    <t>BENNETT</t>
  </si>
  <si>
    <t>HAYJ1</t>
  </si>
  <si>
    <t>HAYHOE</t>
  </si>
  <si>
    <t>HENS1</t>
  </si>
  <si>
    <t>HENNESSY</t>
  </si>
  <si>
    <t>KEYJ1</t>
  </si>
  <si>
    <t>KEYNES</t>
  </si>
  <si>
    <t>SIND1</t>
  </si>
  <si>
    <t>SINGH</t>
  </si>
  <si>
    <t>No</t>
  </si>
  <si>
    <t xml:space="preserve">     </t>
  </si>
  <si>
    <t>y</t>
  </si>
  <si>
    <t>Are Due</t>
  </si>
  <si>
    <t>CODE</t>
  </si>
  <si>
    <t>NAME</t>
  </si>
  <si>
    <t>SSP</t>
  </si>
  <si>
    <t>SMP</t>
  </si>
  <si>
    <t>SAP</t>
  </si>
  <si>
    <t>ASPP</t>
  </si>
  <si>
    <t>STLOAN</t>
  </si>
  <si>
    <t>BOX3</t>
  </si>
  <si>
    <t>BOX6</t>
  </si>
  <si>
    <t>BOX7</t>
  </si>
  <si>
    <t>BOX8</t>
  </si>
  <si>
    <t>BOX9</t>
  </si>
  <si>
    <t>BOX10</t>
  </si>
  <si>
    <t>BOX11</t>
  </si>
  <si>
    <t>BOX12</t>
  </si>
  <si>
    <t>BOX13</t>
  </si>
  <si>
    <t>BOX14</t>
  </si>
  <si>
    <t>BOX15</t>
  </si>
  <si>
    <t>BOX16</t>
  </si>
  <si>
    <t>BOX17</t>
  </si>
  <si>
    <t>BOX18</t>
  </si>
  <si>
    <t>BOX19</t>
  </si>
  <si>
    <t>BOX20</t>
  </si>
  <si>
    <t>BOX21</t>
  </si>
  <si>
    <t>BOX22</t>
  </si>
  <si>
    <t>BOX23</t>
  </si>
  <si>
    <t>BOX24</t>
  </si>
  <si>
    <t>BOX25</t>
  </si>
  <si>
    <t>BOX26</t>
  </si>
  <si>
    <t>BOX27</t>
  </si>
  <si>
    <t>BOX28</t>
  </si>
  <si>
    <t>BOX29</t>
  </si>
  <si>
    <t>BOX30</t>
  </si>
  <si>
    <t>BOX31</t>
  </si>
  <si>
    <t>EOYSUMMARY</t>
  </si>
  <si>
    <t>FREEOFTAX</t>
  </si>
  <si>
    <t>EXPORBEN</t>
  </si>
  <si>
    <t>EMPOUTUK</t>
  </si>
  <si>
    <t>EMPOUTUK2</t>
  </si>
  <si>
    <t>EMPPAYTRD</t>
  </si>
  <si>
    <t>EMPPAYTRD2</t>
  </si>
  <si>
    <t>SRVPAY</t>
  </si>
  <si>
    <t>SRVPAY2</t>
  </si>
  <si>
    <t>P14DEC</t>
  </si>
  <si>
    <t>P38A</t>
  </si>
  <si>
    <t>P11D</t>
  </si>
  <si>
    <t>NIC</t>
  </si>
  <si>
    <t>OSPP</t>
  </si>
  <si>
    <t>TAX</t>
  </si>
  <si>
    <t>Total</t>
  </si>
  <si>
    <t>Month</t>
  </si>
  <si>
    <t>Subbies</t>
  </si>
  <si>
    <t>Payments - 80090</t>
  </si>
  <si>
    <t>Payments - 80091</t>
  </si>
  <si>
    <t>Payments - 80100</t>
  </si>
  <si>
    <t>Difference</t>
  </si>
  <si>
    <t>£2k employment allowance on RCL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</si>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</sst>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###,###,###,##0.00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name val="Microsoft Sans Serif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4" fontId="0" fillId="0" borderId="0" xfId="0" applyNumberFormat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/>
    <xf numFmtId="17" fontId="0" fillId="0" borderId="0" xfId="0" applyNumberFormat="1"/>
    <xf numFmtId="0" fontId="0" fillId="2" borderId="0" xfId="0" applyFill="1"/>
    <xf numFmtId="164" fontId="4" fillId="3" borderId="0" xfId="1" applyNumberFormat="1" applyFont="1" applyFill="1" applyAlignment="1" applyProtection="1">
      <alignment vertical="top"/>
      <protection locked="0"/>
    </xf>
    <xf numFmtId="164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0"/>
  <sheetViews>
    <sheetView tabSelected="1" topLeftCell="A112" workbookViewId="0">
      <selection activeCell="BF23" sqref="BF23"/>
    </sheetView>
  </sheetViews>
  <sheetFormatPr defaultRowHeight="15" x14ac:dyDescent="0.25"/>
  <cols>
    <col min="1" max="1" width="7.5703125" bestFit="1" customWidth="1"/>
    <col min="2" max="2" width="11.85546875" bestFit="1" customWidth="1"/>
    <col min="3" max="3" width="10.140625" bestFit="1" customWidth="1"/>
    <col min="4" max="4" width="7" bestFit="1" customWidth="1"/>
    <col min="5" max="5" width="4.85546875" bestFit="1" customWidth="1"/>
    <col min="6" max="6" width="4.42578125" bestFit="1" customWidth="1"/>
    <col min="7" max="7" width="5.7109375" bestFit="1" customWidth="1"/>
    <col min="8" max="8" width="5.5703125" bestFit="1" customWidth="1"/>
    <col min="9" max="9" width="10.140625" bestFit="1" customWidth="1"/>
    <col min="10" max="10" width="8" bestFit="1" customWidth="1"/>
    <col min="11" max="12" width="10.140625" hidden="1" customWidth="1"/>
    <col min="13" max="13" width="5.7109375" hidden="1" customWidth="1"/>
    <col min="14" max="15" width="10.140625" hidden="1" customWidth="1"/>
    <col min="16" max="16" width="6.7109375" hidden="1" customWidth="1"/>
    <col min="17" max="17" width="10.140625" hidden="1" customWidth="1"/>
    <col min="18" max="29" width="6.7109375" hidden="1" customWidth="1"/>
    <col min="30" max="30" width="10.140625" hidden="1" customWidth="1"/>
    <col min="31" max="31" width="6.7109375" hidden="1" customWidth="1"/>
    <col min="32" max="32" width="10.140625" hidden="1" customWidth="1"/>
    <col min="33" max="34" width="6.7109375" hidden="1" customWidth="1"/>
    <col min="35" max="35" width="10.140625" hidden="1" customWidth="1"/>
    <col min="36" max="36" width="6.7109375" hidden="1" customWidth="1"/>
    <col min="37" max="37" width="10.140625" hidden="1" customWidth="1"/>
    <col min="38" max="38" width="13.7109375" hidden="1" customWidth="1"/>
    <col min="39" max="39" width="11" hidden="1" customWidth="1"/>
    <col min="40" max="40" width="10.42578125" hidden="1" customWidth="1"/>
    <col min="41" max="41" width="11" hidden="1" customWidth="1"/>
    <col min="42" max="42" width="12" hidden="1" customWidth="1"/>
    <col min="43" max="43" width="11.7109375" hidden="1" customWidth="1"/>
    <col min="44" max="44" width="12.7109375" hidden="1" customWidth="1"/>
    <col min="45" max="45" width="7.85546875" hidden="1" customWidth="1"/>
    <col min="46" max="46" width="8.85546875" hidden="1" customWidth="1"/>
    <col min="47" max="47" width="7.5703125" hidden="1" customWidth="1"/>
    <col min="48" max="49" width="8.140625" hidden="1" customWidth="1"/>
    <col min="50" max="50" width="0" hidden="1" customWidth="1"/>
    <col min="56" max="56" width="17.140625" bestFit="1" customWidth="1"/>
    <col min="57" max="58" width="16.42578125" bestFit="1" customWidth="1"/>
  </cols>
  <sheetData>
    <row r="1" spans="1:58" x14ac:dyDescent="0.25">
      <c r="A1" t="s">
        <v>53</v>
      </c>
      <c r="B1" t="s">
        <v>54</v>
      </c>
      <c r="C1" t="s">
        <v>99</v>
      </c>
      <c r="D1" t="s">
        <v>55</v>
      </c>
      <c r="E1" t="s">
        <v>56</v>
      </c>
      <c r="F1" t="s">
        <v>57</v>
      </c>
      <c r="G1" t="s">
        <v>100</v>
      </c>
      <c r="H1" t="s">
        <v>58</v>
      </c>
      <c r="I1" t="s">
        <v>101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  <c r="P1" t="s">
        <v>65</v>
      </c>
      <c r="Q1" t="s">
        <v>66</v>
      </c>
      <c r="R1" t="s">
        <v>67</v>
      </c>
      <c r="S1" t="s">
        <v>68</v>
      </c>
      <c r="T1" t="s">
        <v>69</v>
      </c>
      <c r="U1" t="s">
        <v>70</v>
      </c>
      <c r="V1" t="s">
        <v>71</v>
      </c>
      <c r="W1" t="s">
        <v>72</v>
      </c>
      <c r="X1" t="s">
        <v>73</v>
      </c>
      <c r="Y1" t="s">
        <v>74</v>
      </c>
      <c r="Z1" t="s">
        <v>75</v>
      </c>
      <c r="AA1" t="s">
        <v>76</v>
      </c>
      <c r="AB1" t="s">
        <v>77</v>
      </c>
      <c r="AC1" t="s">
        <v>78</v>
      </c>
      <c r="AD1" t="s">
        <v>79</v>
      </c>
      <c r="AE1" t="s">
        <v>80</v>
      </c>
      <c r="AF1" t="s">
        <v>81</v>
      </c>
      <c r="AG1" t="s">
        <v>82</v>
      </c>
      <c r="AH1" t="s">
        <v>83</v>
      </c>
      <c r="AI1" t="s">
        <v>84</v>
      </c>
      <c r="AJ1" t="s">
        <v>85</v>
      </c>
      <c r="AK1" t="s">
        <v>86</v>
      </c>
      <c r="AL1" t="s">
        <v>87</v>
      </c>
      <c r="AM1" t="s">
        <v>88</v>
      </c>
      <c r="AN1" t="s">
        <v>89</v>
      </c>
      <c r="AO1" t="s">
        <v>90</v>
      </c>
      <c r="AP1" t="s">
        <v>91</v>
      </c>
      <c r="AQ1" t="s">
        <v>92</v>
      </c>
      <c r="AR1" t="s">
        <v>93</v>
      </c>
      <c r="AS1" t="s">
        <v>94</v>
      </c>
      <c r="AT1" t="s">
        <v>95</v>
      </c>
      <c r="AU1" t="s">
        <v>96</v>
      </c>
      <c r="AV1" t="s">
        <v>97</v>
      </c>
      <c r="AW1" t="s">
        <v>98</v>
      </c>
      <c r="AZ1" t="s">
        <v>104</v>
      </c>
    </row>
    <row r="2" spans="1:58" x14ac:dyDescent="0.25">
      <c r="A2" t="s">
        <v>0</v>
      </c>
      <c r="B2" t="s">
        <v>1</v>
      </c>
      <c r="C2" s="1">
        <v>4870.74</v>
      </c>
      <c r="D2">
        <v>0</v>
      </c>
      <c r="E2">
        <v>0</v>
      </c>
      <c r="F2">
        <v>0</v>
      </c>
      <c r="G2">
        <v>0</v>
      </c>
      <c r="H2">
        <v>0</v>
      </c>
      <c r="I2" s="1">
        <v>3203</v>
      </c>
      <c r="J2">
        <v>0</v>
      </c>
    </row>
    <row r="3" spans="1:58" x14ac:dyDescent="0.25">
      <c r="A3" t="s">
        <v>2</v>
      </c>
      <c r="B3" t="s">
        <v>3</v>
      </c>
      <c r="C3" s="1">
        <v>3812.8</v>
      </c>
      <c r="D3">
        <v>122.57</v>
      </c>
      <c r="E3">
        <v>0</v>
      </c>
      <c r="F3">
        <v>0</v>
      </c>
      <c r="G3">
        <v>0</v>
      </c>
      <c r="H3">
        <v>0</v>
      </c>
      <c r="I3" s="1">
        <v>2472</v>
      </c>
      <c r="J3">
        <v>0</v>
      </c>
    </row>
    <row r="4" spans="1:58" x14ac:dyDescent="0.25">
      <c r="A4" t="s">
        <v>4</v>
      </c>
      <c r="B4" t="s">
        <v>5</v>
      </c>
      <c r="C4" s="1">
        <v>11725.93</v>
      </c>
      <c r="D4">
        <v>0</v>
      </c>
      <c r="E4">
        <v>0</v>
      </c>
      <c r="F4">
        <v>0</v>
      </c>
      <c r="G4">
        <v>0</v>
      </c>
      <c r="H4">
        <v>0</v>
      </c>
      <c r="I4" s="1">
        <v>13914.6</v>
      </c>
      <c r="J4">
        <v>0</v>
      </c>
    </row>
    <row r="5" spans="1:58" x14ac:dyDescent="0.25">
      <c r="A5" t="s">
        <v>6</v>
      </c>
      <c r="B5" t="s">
        <v>7</v>
      </c>
      <c r="C5">
        <v>926.37</v>
      </c>
      <c r="D5">
        <v>0</v>
      </c>
      <c r="E5">
        <v>0</v>
      </c>
      <c r="F5">
        <v>0</v>
      </c>
      <c r="G5">
        <v>0</v>
      </c>
      <c r="H5">
        <v>0</v>
      </c>
      <c r="I5">
        <v>509.4</v>
      </c>
      <c r="J5">
        <v>0</v>
      </c>
      <c r="BC5" t="s">
        <v>103</v>
      </c>
      <c r="BD5" s="4" t="s">
        <v>105</v>
      </c>
      <c r="BE5" s="4" t="s">
        <v>106</v>
      </c>
      <c r="BF5" s="4" t="s">
        <v>107</v>
      </c>
    </row>
    <row r="6" spans="1:58" x14ac:dyDescent="0.25">
      <c r="A6" t="s">
        <v>8</v>
      </c>
      <c r="B6" t="s">
        <v>9</v>
      </c>
      <c r="C6" s="1">
        <v>2908.24</v>
      </c>
      <c r="D6">
        <v>0</v>
      </c>
      <c r="E6">
        <v>0</v>
      </c>
      <c r="F6">
        <v>0</v>
      </c>
      <c r="G6">
        <v>0</v>
      </c>
      <c r="H6">
        <v>0</v>
      </c>
      <c r="I6" s="1">
        <v>1843.8</v>
      </c>
      <c r="J6">
        <v>0</v>
      </c>
      <c r="BC6" s="5">
        <v>42125</v>
      </c>
      <c r="BD6" s="7">
        <v>27198.71</v>
      </c>
      <c r="BE6" s="7">
        <v>60</v>
      </c>
      <c r="BF6" s="7">
        <v>24730.799999999999</v>
      </c>
    </row>
    <row r="7" spans="1:58" x14ac:dyDescent="0.25">
      <c r="A7" t="s">
        <v>10</v>
      </c>
      <c r="B7" t="s">
        <v>11</v>
      </c>
      <c r="C7" s="1">
        <v>5761.85</v>
      </c>
      <c r="D7">
        <v>0</v>
      </c>
      <c r="E7">
        <v>0</v>
      </c>
      <c r="F7">
        <v>0</v>
      </c>
      <c r="G7">
        <v>0</v>
      </c>
      <c r="H7">
        <v>0</v>
      </c>
      <c r="I7" s="1">
        <v>7865.25</v>
      </c>
      <c r="J7">
        <v>0</v>
      </c>
      <c r="BC7" s="5">
        <v>42156</v>
      </c>
      <c r="BD7" s="7">
        <v>31278.97</v>
      </c>
      <c r="BE7" s="7">
        <v>60</v>
      </c>
      <c r="BF7" s="7">
        <v>29790.6</v>
      </c>
    </row>
    <row r="8" spans="1:58" x14ac:dyDescent="0.25">
      <c r="A8" t="s">
        <v>12</v>
      </c>
      <c r="B8" t="s">
        <v>13</v>
      </c>
      <c r="C8" s="1">
        <v>3344.17</v>
      </c>
      <c r="D8">
        <v>315.18</v>
      </c>
      <c r="E8">
        <v>0</v>
      </c>
      <c r="F8">
        <v>0</v>
      </c>
      <c r="G8">
        <v>0</v>
      </c>
      <c r="H8">
        <v>0</v>
      </c>
      <c r="I8" s="1">
        <v>2153.6</v>
      </c>
      <c r="J8">
        <v>0</v>
      </c>
      <c r="BC8" s="5">
        <v>42186</v>
      </c>
      <c r="BD8" s="7">
        <v>23035.84</v>
      </c>
      <c r="BE8" s="7">
        <v>60</v>
      </c>
      <c r="BF8" s="7">
        <v>19855.7</v>
      </c>
    </row>
    <row r="9" spans="1:58" x14ac:dyDescent="0.25">
      <c r="A9" t="s">
        <v>14</v>
      </c>
      <c r="B9" t="s">
        <v>15</v>
      </c>
      <c r="C9" s="1">
        <v>10054.65</v>
      </c>
      <c r="D9">
        <v>0</v>
      </c>
      <c r="E9">
        <v>0</v>
      </c>
      <c r="F9">
        <v>0</v>
      </c>
      <c r="G9">
        <v>0</v>
      </c>
      <c r="H9">
        <v>0</v>
      </c>
      <c r="I9" s="1">
        <v>9716.2000000000007</v>
      </c>
      <c r="J9">
        <v>0</v>
      </c>
      <c r="BC9" s="5">
        <v>42217</v>
      </c>
      <c r="BD9" s="7">
        <v>25800.33</v>
      </c>
      <c r="BE9" s="7">
        <v>79</v>
      </c>
      <c r="BF9" s="7">
        <v>13465.4</v>
      </c>
    </row>
    <row r="10" spans="1:58" x14ac:dyDescent="0.25">
      <c r="A10" t="s">
        <v>16</v>
      </c>
      <c r="B10" t="s">
        <v>17</v>
      </c>
      <c r="C10" s="1">
        <v>4476.59</v>
      </c>
      <c r="D10">
        <v>0</v>
      </c>
      <c r="E10">
        <v>0</v>
      </c>
      <c r="F10">
        <v>0</v>
      </c>
      <c r="G10">
        <v>0</v>
      </c>
      <c r="H10">
        <v>0</v>
      </c>
      <c r="I10" s="1">
        <v>3533</v>
      </c>
      <c r="J10">
        <v>0</v>
      </c>
      <c r="BC10" s="5">
        <v>42248</v>
      </c>
      <c r="BD10" s="7">
        <v>28053.7</v>
      </c>
      <c r="BE10" s="7">
        <v>79</v>
      </c>
      <c r="BF10" s="7">
        <v>10710</v>
      </c>
    </row>
    <row r="11" spans="1:58" x14ac:dyDescent="0.25">
      <c r="A11" t="s">
        <v>18</v>
      </c>
      <c r="B11" t="s">
        <v>19</v>
      </c>
      <c r="C11" s="1">
        <v>1217.06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BC11" s="5">
        <v>42278</v>
      </c>
      <c r="BD11" s="7">
        <v>23172.77</v>
      </c>
      <c r="BE11" s="7">
        <v>79</v>
      </c>
      <c r="BF11" s="7">
        <v>10034.4</v>
      </c>
    </row>
    <row r="12" spans="1:58" x14ac:dyDescent="0.25">
      <c r="A12" t="s">
        <v>20</v>
      </c>
      <c r="B12" t="s">
        <v>21</v>
      </c>
      <c r="C12" s="1">
        <v>1077.95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BC12" s="5">
        <v>42309</v>
      </c>
      <c r="BD12" s="7">
        <v>24956.82</v>
      </c>
      <c r="BE12" s="7">
        <v>79</v>
      </c>
      <c r="BF12" s="7">
        <v>9893.2000000000007</v>
      </c>
    </row>
    <row r="13" spans="1:58" x14ac:dyDescent="0.25">
      <c r="A13" t="s">
        <v>22</v>
      </c>
      <c r="B13" t="s">
        <v>23</v>
      </c>
      <c r="C13" s="1">
        <v>3649.11</v>
      </c>
      <c r="D13">
        <v>0</v>
      </c>
      <c r="E13">
        <v>0</v>
      </c>
      <c r="F13">
        <v>0</v>
      </c>
      <c r="G13">
        <v>0</v>
      </c>
      <c r="H13">
        <v>0</v>
      </c>
      <c r="I13" s="1">
        <v>2387.4</v>
      </c>
      <c r="J13">
        <v>0</v>
      </c>
      <c r="BC13" s="5">
        <v>42339</v>
      </c>
      <c r="BD13" s="7">
        <v>21524.71</v>
      </c>
      <c r="BE13" s="7">
        <v>79</v>
      </c>
      <c r="BF13" s="7">
        <v>8438.2000000000007</v>
      </c>
    </row>
    <row r="14" spans="1:58" x14ac:dyDescent="0.25">
      <c r="A14" t="s">
        <v>24</v>
      </c>
      <c r="B14" t="s">
        <v>25</v>
      </c>
      <c r="C14" s="1">
        <v>6156.78</v>
      </c>
      <c r="D14">
        <v>0</v>
      </c>
      <c r="E14">
        <v>0</v>
      </c>
      <c r="F14">
        <v>0</v>
      </c>
      <c r="G14">
        <v>0</v>
      </c>
      <c r="H14">
        <v>0</v>
      </c>
      <c r="I14" s="1">
        <v>4006</v>
      </c>
      <c r="J14">
        <v>0</v>
      </c>
      <c r="BC14" s="5">
        <v>42370</v>
      </c>
      <c r="BD14" s="7">
        <v>22705.200000000001</v>
      </c>
      <c r="BE14" s="7">
        <v>79</v>
      </c>
      <c r="BF14" s="7">
        <v>11451.9</v>
      </c>
    </row>
    <row r="15" spans="1:58" x14ac:dyDescent="0.25">
      <c r="A15" t="s">
        <v>26</v>
      </c>
      <c r="B15" t="s">
        <v>27</v>
      </c>
      <c r="C15" s="1">
        <v>6125.7</v>
      </c>
      <c r="D15">
        <v>0</v>
      </c>
      <c r="E15">
        <v>0</v>
      </c>
      <c r="F15">
        <v>0</v>
      </c>
      <c r="G15">
        <v>0</v>
      </c>
      <c r="H15">
        <v>0</v>
      </c>
      <c r="I15" s="1">
        <v>4338</v>
      </c>
      <c r="J15">
        <v>0</v>
      </c>
      <c r="BC15" s="5">
        <v>42401</v>
      </c>
      <c r="BD15" s="7">
        <v>26019.39</v>
      </c>
      <c r="BE15" s="7">
        <v>57</v>
      </c>
      <c r="BF15" s="7">
        <v>11939.4</v>
      </c>
    </row>
    <row r="16" spans="1:58" x14ac:dyDescent="0.25">
      <c r="A16" t="s">
        <v>28</v>
      </c>
      <c r="B16" t="s">
        <v>29</v>
      </c>
      <c r="C16" s="1">
        <v>14048.08</v>
      </c>
      <c r="D16">
        <v>0</v>
      </c>
      <c r="E16">
        <v>0</v>
      </c>
      <c r="F16">
        <v>0</v>
      </c>
      <c r="G16">
        <v>0</v>
      </c>
      <c r="H16">
        <v>0</v>
      </c>
      <c r="I16" s="1">
        <v>20118.2</v>
      </c>
      <c r="J16">
        <v>0</v>
      </c>
      <c r="BC16" s="5">
        <v>42430</v>
      </c>
      <c r="BD16" s="7">
        <v>22646.44</v>
      </c>
      <c r="BE16" s="7">
        <v>57</v>
      </c>
      <c r="BF16" s="7">
        <v>10036.4</v>
      </c>
    </row>
    <row r="17" spans="1:58" x14ac:dyDescent="0.25">
      <c r="A17" t="s">
        <v>30</v>
      </c>
      <c r="B17" t="s">
        <v>31</v>
      </c>
      <c r="C17" s="1">
        <v>8756.48</v>
      </c>
      <c r="D17">
        <v>0</v>
      </c>
      <c r="E17">
        <v>0</v>
      </c>
      <c r="F17">
        <v>0</v>
      </c>
      <c r="G17">
        <v>0</v>
      </c>
      <c r="H17">
        <v>0</v>
      </c>
      <c r="I17" s="1">
        <v>6868.2</v>
      </c>
      <c r="J17">
        <v>0</v>
      </c>
      <c r="BC17" s="5">
        <v>42461</v>
      </c>
      <c r="BD17" s="9">
        <v>23132.89</v>
      </c>
      <c r="BE17" s="7">
        <v>57</v>
      </c>
      <c r="BF17" s="9">
        <v>13631.4</v>
      </c>
    </row>
    <row r="18" spans="1:58" ht="15.75" thickBot="1" x14ac:dyDescent="0.3">
      <c r="A18" t="s">
        <v>32</v>
      </c>
      <c r="B18" t="s">
        <v>31</v>
      </c>
      <c r="C18" s="1">
        <v>12599.92</v>
      </c>
      <c r="D18">
        <v>0</v>
      </c>
      <c r="E18">
        <v>0</v>
      </c>
      <c r="F18">
        <v>0</v>
      </c>
      <c r="G18">
        <v>0</v>
      </c>
      <c r="H18">
        <v>0</v>
      </c>
      <c r="I18" s="1">
        <v>16121</v>
      </c>
      <c r="J18">
        <v>0</v>
      </c>
      <c r="BD18" s="8">
        <f>SUM(BD6:BD17)</f>
        <v>299525.77</v>
      </c>
      <c r="BE18" s="8">
        <f>SUM(BE6:BE17)</f>
        <v>825</v>
      </c>
      <c r="BF18" s="8">
        <f>SUM(BF6:BF17)</f>
        <v>173977.39999999997</v>
      </c>
    </row>
    <row r="19" spans="1:58" ht="15.75" thickTop="1" x14ac:dyDescent="0.25">
      <c r="A19" t="s">
        <v>33</v>
      </c>
      <c r="B19" t="s">
        <v>34</v>
      </c>
      <c r="C19" s="1">
        <v>3100.27</v>
      </c>
      <c r="D19">
        <v>0</v>
      </c>
      <c r="E19">
        <v>0</v>
      </c>
      <c r="F19">
        <v>0</v>
      </c>
      <c r="G19">
        <v>0</v>
      </c>
      <c r="H19">
        <v>0</v>
      </c>
      <c r="I19" s="1">
        <v>4082.4</v>
      </c>
      <c r="J19">
        <v>0</v>
      </c>
    </row>
    <row r="20" spans="1:58" x14ac:dyDescent="0.25">
      <c r="A20" t="s">
        <v>35</v>
      </c>
      <c r="B20" t="s">
        <v>36</v>
      </c>
      <c r="C20" s="1">
        <v>9851.18</v>
      </c>
      <c r="D20">
        <v>0</v>
      </c>
      <c r="E20">
        <v>0</v>
      </c>
      <c r="F20">
        <v>0</v>
      </c>
      <c r="G20">
        <v>0</v>
      </c>
      <c r="H20">
        <v>0</v>
      </c>
      <c r="I20" s="1">
        <v>9492.2000000000007</v>
      </c>
      <c r="J20">
        <v>0</v>
      </c>
    </row>
    <row r="21" spans="1:58" x14ac:dyDescent="0.25">
      <c r="A21" t="s">
        <v>37</v>
      </c>
      <c r="B21" t="s">
        <v>38</v>
      </c>
      <c r="C21" s="1">
        <v>13534.44</v>
      </c>
      <c r="D21">
        <v>0</v>
      </c>
      <c r="E21">
        <v>0</v>
      </c>
      <c r="F21">
        <v>0</v>
      </c>
      <c r="G21">
        <v>0</v>
      </c>
      <c r="H21">
        <v>0</v>
      </c>
      <c r="I21" s="1">
        <v>17437</v>
      </c>
      <c r="J21">
        <v>0</v>
      </c>
    </row>
    <row r="22" spans="1:58" ht="15.75" thickBot="1" x14ac:dyDescent="0.3">
      <c r="A22" t="s">
        <v>39</v>
      </c>
      <c r="B22" t="s">
        <v>40</v>
      </c>
      <c r="C22" s="1">
        <v>10194</v>
      </c>
      <c r="D22">
        <v>0</v>
      </c>
      <c r="E22">
        <v>0</v>
      </c>
      <c r="F22">
        <v>0</v>
      </c>
      <c r="G22">
        <v>0</v>
      </c>
      <c r="H22">
        <v>0</v>
      </c>
      <c r="I22" s="1">
        <v>10524.2</v>
      </c>
      <c r="J22">
        <v>0</v>
      </c>
      <c r="BD22" t="s">
        <v>108</v>
      </c>
      <c r="BE22" s="2">
        <f>C29-BD18-BE18-BF18</f>
        <v>2000.0000000000582</v>
      </c>
      <c r="BF22" t="s">
        <v>110</v>
      </c>
    </row>
    <row r="23" spans="1:58" ht="15.75" thickTop="1" x14ac:dyDescent="0.25">
      <c r="A23" t="s">
        <v>41</v>
      </c>
      <c r="B23" t="s">
        <v>42</v>
      </c>
      <c r="C23" s="1">
        <v>4692.96</v>
      </c>
      <c r="D23">
        <v>0</v>
      </c>
      <c r="E23">
        <v>0</v>
      </c>
      <c r="F23">
        <v>0</v>
      </c>
      <c r="G23">
        <v>0</v>
      </c>
      <c r="H23">
        <v>0</v>
      </c>
      <c r="I23" s="1">
        <v>6676.6</v>
      </c>
      <c r="J23">
        <v>825</v>
      </c>
    </row>
    <row r="24" spans="1:58" x14ac:dyDescent="0.25">
      <c r="A24" t="s">
        <v>43</v>
      </c>
      <c r="B24" t="s">
        <v>44</v>
      </c>
      <c r="C24">
        <v>542.20000000000005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</row>
    <row r="25" spans="1:58" x14ac:dyDescent="0.25">
      <c r="A25" t="s">
        <v>45</v>
      </c>
      <c r="B25" t="s">
        <v>46</v>
      </c>
      <c r="C25" s="1">
        <v>1217.24</v>
      </c>
      <c r="D25">
        <v>0</v>
      </c>
      <c r="E25">
        <v>0</v>
      </c>
      <c r="F25">
        <v>0</v>
      </c>
      <c r="G25">
        <v>0</v>
      </c>
      <c r="H25">
        <v>0</v>
      </c>
      <c r="I25">
        <v>817.2</v>
      </c>
      <c r="J25">
        <v>0</v>
      </c>
    </row>
    <row r="26" spans="1:58" x14ac:dyDescent="0.25">
      <c r="A26" t="s">
        <v>47</v>
      </c>
      <c r="B26" t="s">
        <v>48</v>
      </c>
      <c r="C26" s="1">
        <v>5189.6099999999997</v>
      </c>
      <c r="D26">
        <v>0</v>
      </c>
      <c r="E26">
        <v>0</v>
      </c>
      <c r="F26">
        <v>0</v>
      </c>
      <c r="G26">
        <v>0</v>
      </c>
      <c r="H26">
        <v>0</v>
      </c>
      <c r="I26" s="1">
        <v>3612.2</v>
      </c>
      <c r="J26">
        <v>0</v>
      </c>
      <c r="K26" s="1">
        <v>149834.32</v>
      </c>
      <c r="L26" s="1">
        <v>151691.45000000001</v>
      </c>
      <c r="M26">
        <v>0</v>
      </c>
      <c r="N26" s="1">
        <v>151691.45000000001</v>
      </c>
      <c r="O26" s="1">
        <v>301525.77</v>
      </c>
      <c r="P26">
        <v>825</v>
      </c>
      <c r="Q26" s="1">
        <v>302350.77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s="1">
        <v>302350.77</v>
      </c>
      <c r="AE26">
        <v>0</v>
      </c>
      <c r="AF26" s="1">
        <v>302350.77</v>
      </c>
      <c r="AG26">
        <v>0</v>
      </c>
      <c r="AH26">
        <v>0</v>
      </c>
      <c r="AI26" s="1">
        <v>302350.77</v>
      </c>
      <c r="AJ26">
        <v>0</v>
      </c>
      <c r="AK26" s="1">
        <v>302350.77</v>
      </c>
      <c r="AL26" t="s">
        <v>49</v>
      </c>
      <c r="AM26" t="s">
        <v>49</v>
      </c>
      <c r="AN26" t="s">
        <v>49</v>
      </c>
      <c r="AO26" t="s">
        <v>49</v>
      </c>
      <c r="AP26" t="s">
        <v>50</v>
      </c>
      <c r="AQ26" t="s">
        <v>49</v>
      </c>
      <c r="AR26" t="s">
        <v>50</v>
      </c>
      <c r="AS26" t="s">
        <v>49</v>
      </c>
      <c r="AT26" t="s">
        <v>50</v>
      </c>
      <c r="AU26" t="s">
        <v>51</v>
      </c>
      <c r="AV26" t="s">
        <v>52</v>
      </c>
      <c r="AW26" t="s">
        <v>52</v>
      </c>
    </row>
    <row r="27" spans="1:58" ht="15.75" thickBot="1" x14ac:dyDescent="0.3">
      <c r="C27" s="2">
        <f>SUM(C2:C26)</f>
        <v>149834.31999999998</v>
      </c>
      <c r="D27" s="3"/>
      <c r="E27" s="3"/>
      <c r="F27" s="3"/>
      <c r="G27" s="3"/>
      <c r="H27" s="3"/>
      <c r="I27" s="2">
        <f>SUM(I2:I26)</f>
        <v>151691.45000000001</v>
      </c>
      <c r="J27" s="3">
        <f>SUM(J2:J26)</f>
        <v>825</v>
      </c>
      <c r="AZ27" s="10">
        <v>173977.4</v>
      </c>
      <c r="BE27" s="6" t="s">
        <v>109</v>
      </c>
      <c r="BF27" s="6"/>
    </row>
    <row r="28" spans="1:58" ht="15.75" thickTop="1" x14ac:dyDescent="0.25"/>
    <row r="29" spans="1:58" ht="15.75" thickBot="1" x14ac:dyDescent="0.3">
      <c r="B29" t="s">
        <v>102</v>
      </c>
      <c r="C29" s="2">
        <f>C27+I27+J27+AZ27</f>
        <v>476328.17000000004</v>
      </c>
    </row>
    <row r="30" spans="1:5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dcterms:created xsi:type="dcterms:W3CDTF">2015-03-31T14:08:55Z</dcterms:created>
  <dcterms:modified xsi:type="dcterms:W3CDTF">2017-04-07T12:17:16Z</dcterms:modified>
</cp:coreProperties>
</file>