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115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4" i="1" l="1"/>
  <c r="C23" i="1" l="1"/>
  <c r="B23" i="1"/>
  <c r="I14" i="1" l="1"/>
  <c r="C7" i="1"/>
  <c r="C5" i="1"/>
  <c r="I5" i="1"/>
  <c r="J5" i="1"/>
</calcChain>
</file>

<file path=xl/sharedStrings.xml><?xml version="1.0" encoding="utf-8"?>
<sst xmlns="http://schemas.openxmlformats.org/spreadsheetml/2006/main" count="71" uniqueCount="62">
  <si>
    <t>HAYJ1</t>
  </si>
  <si>
    <t>HAYR1</t>
  </si>
  <si>
    <t>OBRM1</t>
  </si>
  <si>
    <t xml:space="preserve">     </t>
  </si>
  <si>
    <t>Are Not Due</t>
  </si>
  <si>
    <t>CODE</t>
  </si>
  <si>
    <t>NAME</t>
  </si>
  <si>
    <t>SSP</t>
  </si>
  <si>
    <t>SMP</t>
  </si>
  <si>
    <t>SAP</t>
  </si>
  <si>
    <t>ASPP</t>
  </si>
  <si>
    <t>BOX3</t>
  </si>
  <si>
    <t>BOX6</t>
  </si>
  <si>
    <t>BOX7</t>
  </si>
  <si>
    <t>BOX8</t>
  </si>
  <si>
    <t>BOX9</t>
  </si>
  <si>
    <t>BOX10</t>
  </si>
  <si>
    <t>BOX11</t>
  </si>
  <si>
    <t>BOX12</t>
  </si>
  <si>
    <t>BOX13</t>
  </si>
  <si>
    <t>BOX14</t>
  </si>
  <si>
    <t>BOX15</t>
  </si>
  <si>
    <t>BOX16</t>
  </si>
  <si>
    <t>BOX17</t>
  </si>
  <si>
    <t>BOX18</t>
  </si>
  <si>
    <t>BOX19</t>
  </si>
  <si>
    <t>BOX20</t>
  </si>
  <si>
    <t>BOX21</t>
  </si>
  <si>
    <t>BOX22</t>
  </si>
  <si>
    <t>BOX23</t>
  </si>
  <si>
    <t>BOX24</t>
  </si>
  <si>
    <t>BOX25</t>
  </si>
  <si>
    <t>BOX26</t>
  </si>
  <si>
    <t>BOX27</t>
  </si>
  <si>
    <t>BOX28</t>
  </si>
  <si>
    <t>BOX29</t>
  </si>
  <si>
    <t>BOX30</t>
  </si>
  <si>
    <t>BOX31</t>
  </si>
  <si>
    <t>EOYSUMMARY</t>
  </si>
  <si>
    <t>FREEOFTAX</t>
  </si>
  <si>
    <t>EXPORBEN</t>
  </si>
  <si>
    <t>EMPOUTUK</t>
  </si>
  <si>
    <t>EMPOUTUK2</t>
  </si>
  <si>
    <t>EMPPAYTRD</t>
  </si>
  <si>
    <t>EMPPAYTRD2</t>
  </si>
  <si>
    <t>SRVPAY</t>
  </si>
  <si>
    <t>SRVPAY2</t>
  </si>
  <si>
    <t>P14DEC</t>
  </si>
  <si>
    <t>P38A</t>
  </si>
  <si>
    <t>P11D</t>
  </si>
  <si>
    <t>HAYHOE J</t>
  </si>
  <si>
    <t>HAYHOE R</t>
  </si>
  <si>
    <t>OBRIEN M</t>
  </si>
  <si>
    <t>NIC</t>
  </si>
  <si>
    <t>OSPP</t>
  </si>
  <si>
    <t>TAX</t>
  </si>
  <si>
    <t>STUDENT LOAN</t>
  </si>
  <si>
    <t>Total</t>
  </si>
  <si>
    <t>Month</t>
  </si>
  <si>
    <t>Difference</t>
  </si>
  <si>
    <t>Payments - 80090</t>
  </si>
  <si>
    <t>Payments - 80091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</si>
</sst>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##,###,###,##0.00_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icrosoft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  <xf numFmtId="0" fontId="1" fillId="0" borderId="0" xfId="0" applyFont="1"/>
    <xf numFmtId="17" fontId="0" fillId="0" borderId="0" xfId="0" applyNumberFormat="1"/>
    <xf numFmtId="164" fontId="4" fillId="2" borderId="0" xfId="1" applyNumberFormat="1" applyFont="1" applyFill="1" applyAlignment="1" applyProtection="1">
      <alignment vertical="top"/>
      <protection locked="0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Fill="1" applyAlignment="1">
      <alignment horizontal="right"/>
    </xf>
    <xf numFmtId="164" fontId="4" fillId="0" borderId="0" xfId="1" applyNumberFormat="1" applyFont="1" applyFill="1" applyAlignment="1" applyProtection="1">
      <alignment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workbookViewId="0">
      <selection activeCell="E29" sqref="E29"/>
    </sheetView>
  </sheetViews>
  <sheetFormatPr defaultRowHeight="15" x14ac:dyDescent="0.25"/>
  <cols>
    <col min="1" max="1" width="7.42578125" bestFit="1" customWidth="1"/>
    <col min="2" max="3" width="16.42578125" bestFit="1" customWidth="1"/>
    <col min="4" max="4" width="4.140625" bestFit="1" customWidth="1"/>
    <col min="5" max="5" width="4.85546875" bestFit="1" customWidth="1"/>
    <col min="6" max="6" width="4.42578125" bestFit="1" customWidth="1"/>
    <col min="7" max="7" width="5.7109375" bestFit="1" customWidth="1"/>
    <col min="8" max="8" width="5.5703125" bestFit="1" customWidth="1"/>
    <col min="9" max="9" width="9.140625" bestFit="1" customWidth="1"/>
    <col min="10" max="10" width="14.5703125" bestFit="1" customWidth="1"/>
    <col min="11" max="11" width="8.140625" hidden="1" customWidth="1"/>
    <col min="12" max="12" width="0" hidden="1" customWidth="1"/>
    <col min="13" max="13" width="5.7109375" hidden="1" customWidth="1"/>
    <col min="14" max="15" width="0" hidden="1" customWidth="1"/>
    <col min="16" max="16" width="6.7109375" hidden="1" customWidth="1"/>
    <col min="17" max="17" width="0" hidden="1" customWidth="1"/>
    <col min="18" max="29" width="6.7109375" hidden="1" customWidth="1"/>
    <col min="30" max="30" width="0" hidden="1" customWidth="1"/>
    <col min="31" max="31" width="6.7109375" hidden="1" customWidth="1"/>
    <col min="32" max="32" width="0" hidden="1" customWidth="1"/>
    <col min="33" max="34" width="6.7109375" hidden="1" customWidth="1"/>
    <col min="35" max="35" width="0" hidden="1" customWidth="1"/>
    <col min="36" max="36" width="6.7109375" hidden="1" customWidth="1"/>
    <col min="37" max="37" width="0" hidden="1" customWidth="1"/>
    <col min="38" max="38" width="13.7109375" hidden="1" customWidth="1"/>
    <col min="39" max="39" width="11" hidden="1" customWidth="1"/>
    <col min="40" max="40" width="10.42578125" hidden="1" customWidth="1"/>
    <col min="41" max="41" width="11" hidden="1" customWidth="1"/>
    <col min="42" max="42" width="12" hidden="1" customWidth="1"/>
    <col min="43" max="43" width="11.7109375" hidden="1" customWidth="1"/>
    <col min="44" max="44" width="12.7109375" hidden="1" customWidth="1"/>
    <col min="45" max="45" width="7.85546875" hidden="1" customWidth="1"/>
    <col min="46" max="46" width="8.85546875" hidden="1" customWidth="1"/>
    <col min="47" max="47" width="7.5703125" hidden="1" customWidth="1"/>
    <col min="48" max="49" width="11.85546875" hidden="1" customWidth="1"/>
  </cols>
  <sheetData>
    <row r="1" spans="1:49" x14ac:dyDescent="0.25">
      <c r="A1" t="s">
        <v>5</v>
      </c>
      <c r="B1" t="s">
        <v>6</v>
      </c>
      <c r="C1" t="s">
        <v>53</v>
      </c>
      <c r="D1" t="s">
        <v>7</v>
      </c>
      <c r="E1" t="s">
        <v>8</v>
      </c>
      <c r="F1" t="s">
        <v>9</v>
      </c>
      <c r="G1" t="s">
        <v>54</v>
      </c>
      <c r="H1" t="s">
        <v>10</v>
      </c>
      <c r="I1" t="s">
        <v>55</v>
      </c>
      <c r="J1" t="s">
        <v>56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</row>
    <row r="2" spans="1:49" x14ac:dyDescent="0.25">
      <c r="A2" t="s">
        <v>0</v>
      </c>
      <c r="B2" t="s">
        <v>50</v>
      </c>
      <c r="C2" s="1">
        <v>4881.03</v>
      </c>
      <c r="D2">
        <v>0</v>
      </c>
      <c r="E2">
        <v>0</v>
      </c>
      <c r="F2">
        <v>0</v>
      </c>
      <c r="G2">
        <v>0</v>
      </c>
      <c r="H2">
        <v>0</v>
      </c>
      <c r="I2" s="1">
        <v>5374.8</v>
      </c>
      <c r="J2">
        <v>891</v>
      </c>
    </row>
    <row r="3" spans="1:49" x14ac:dyDescent="0.25">
      <c r="A3" t="s">
        <v>1</v>
      </c>
      <c r="B3" t="s">
        <v>51</v>
      </c>
      <c r="C3" s="1">
        <v>1817.35</v>
      </c>
      <c r="D3">
        <v>0</v>
      </c>
      <c r="E3">
        <v>0</v>
      </c>
      <c r="F3">
        <v>0</v>
      </c>
      <c r="G3">
        <v>0</v>
      </c>
      <c r="H3">
        <v>0</v>
      </c>
      <c r="I3" s="1">
        <v>3000</v>
      </c>
      <c r="J3">
        <v>0</v>
      </c>
    </row>
    <row r="4" spans="1:49" x14ac:dyDescent="0.25">
      <c r="A4" t="s">
        <v>2</v>
      </c>
      <c r="B4" t="s">
        <v>52</v>
      </c>
      <c r="C4" s="1">
        <v>1817.35</v>
      </c>
      <c r="D4">
        <v>0</v>
      </c>
      <c r="E4">
        <v>0</v>
      </c>
      <c r="F4">
        <v>0</v>
      </c>
      <c r="G4">
        <v>0</v>
      </c>
      <c r="H4">
        <v>0</v>
      </c>
      <c r="I4" s="1">
        <v>3000</v>
      </c>
      <c r="J4">
        <v>0</v>
      </c>
      <c r="K4" s="1">
        <v>8515.73</v>
      </c>
      <c r="L4" s="1">
        <v>11374.8</v>
      </c>
      <c r="M4">
        <v>0</v>
      </c>
      <c r="N4" s="1">
        <v>11374.8</v>
      </c>
      <c r="O4" s="1">
        <v>19890.53</v>
      </c>
      <c r="P4">
        <v>891</v>
      </c>
      <c r="Q4" s="1">
        <v>20781.53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s="1">
        <v>20781.53</v>
      </c>
      <c r="AE4">
        <v>0</v>
      </c>
      <c r="AF4" s="1">
        <v>20781.53</v>
      </c>
      <c r="AG4">
        <v>0</v>
      </c>
      <c r="AH4">
        <v>0</v>
      </c>
      <c r="AI4" s="1">
        <v>20781.53</v>
      </c>
      <c r="AJ4">
        <v>0</v>
      </c>
      <c r="AK4" s="1">
        <v>20781.53</v>
      </c>
      <c r="AL4" t="s">
        <v>3</v>
      </c>
      <c r="AM4" t="s">
        <v>3</v>
      </c>
      <c r="AN4" t="s">
        <v>3</v>
      </c>
      <c r="AO4" t="s">
        <v>3</v>
      </c>
      <c r="AP4" t="s">
        <v>3</v>
      </c>
      <c r="AQ4" t="s">
        <v>3</v>
      </c>
      <c r="AR4" t="s">
        <v>3</v>
      </c>
      <c r="AS4" t="s">
        <v>3</v>
      </c>
      <c r="AT4" t="s">
        <v>3</v>
      </c>
      <c r="AV4" t="s">
        <v>4</v>
      </c>
      <c r="AW4" t="s">
        <v>4</v>
      </c>
    </row>
    <row r="5" spans="1:49" ht="15.75" thickBot="1" x14ac:dyDescent="0.3">
      <c r="C5" s="2">
        <f>SUM(C2:C4)</f>
        <v>8515.73</v>
      </c>
      <c r="D5" s="3"/>
      <c r="E5" s="3"/>
      <c r="F5" s="3"/>
      <c r="G5" s="3"/>
      <c r="H5" s="3"/>
      <c r="I5" s="2">
        <f>SUM(I2:I4)</f>
        <v>11374.8</v>
      </c>
      <c r="J5" s="3">
        <f>SUM(J2:J4)</f>
        <v>891</v>
      </c>
    </row>
    <row r="6" spans="1:49" ht="15.75" thickTop="1" x14ac:dyDescent="0.25"/>
    <row r="7" spans="1:49" ht="15.75" thickBot="1" x14ac:dyDescent="0.3">
      <c r="B7" t="s">
        <v>57</v>
      </c>
      <c r="C7" s="2">
        <f>C5+I5+J5</f>
        <v>20781.53</v>
      </c>
    </row>
    <row r="8" spans="1:49" ht="15.75" thickTop="1" x14ac:dyDescent="0.25"/>
    <row r="10" spans="1:49" x14ac:dyDescent="0.25">
      <c r="A10" t="s">
        <v>58</v>
      </c>
      <c r="B10" s="4" t="s">
        <v>60</v>
      </c>
      <c r="C10" s="4" t="s">
        <v>61</v>
      </c>
    </row>
    <row r="11" spans="1:49" x14ac:dyDescent="0.25">
      <c r="A11" s="5">
        <v>42125</v>
      </c>
      <c r="B11" s="6">
        <v>1585.94</v>
      </c>
      <c r="C11" s="6">
        <v>60</v>
      </c>
    </row>
    <row r="12" spans="1:49" x14ac:dyDescent="0.25">
      <c r="A12" s="5">
        <v>42156</v>
      </c>
      <c r="B12" s="6">
        <v>1585.92</v>
      </c>
      <c r="C12" s="6">
        <v>60</v>
      </c>
    </row>
    <row r="13" spans="1:49" x14ac:dyDescent="0.25">
      <c r="A13" s="5">
        <v>42186</v>
      </c>
      <c r="B13" s="6">
        <v>1585.94</v>
      </c>
      <c r="C13" s="6">
        <v>60</v>
      </c>
    </row>
    <row r="14" spans="1:49" ht="15.75" thickBot="1" x14ac:dyDescent="0.3">
      <c r="A14" s="5">
        <v>42217</v>
      </c>
      <c r="B14" s="6">
        <f>1760.47-79</f>
        <v>1681.47</v>
      </c>
      <c r="C14" s="10">
        <v>79</v>
      </c>
      <c r="F14" t="s">
        <v>59</v>
      </c>
      <c r="I14" s="8">
        <f>C7-B23-C23</f>
        <v>-3.637978807091713E-12</v>
      </c>
    </row>
    <row r="15" spans="1:49" ht="15.75" thickTop="1" x14ac:dyDescent="0.25">
      <c r="A15" s="5">
        <v>42248</v>
      </c>
      <c r="B15" s="6">
        <v>1681.49</v>
      </c>
      <c r="C15" s="6">
        <v>79</v>
      </c>
    </row>
    <row r="16" spans="1:49" x14ac:dyDescent="0.25">
      <c r="A16" s="5">
        <v>42278</v>
      </c>
      <c r="B16" s="6">
        <v>1681.29</v>
      </c>
      <c r="C16" s="6">
        <v>79</v>
      </c>
    </row>
    <row r="17" spans="1:3" x14ac:dyDescent="0.25">
      <c r="A17" s="5">
        <v>42309</v>
      </c>
      <c r="B17" s="6">
        <v>1681.47</v>
      </c>
      <c r="C17" s="6">
        <v>79</v>
      </c>
    </row>
    <row r="18" spans="1:3" x14ac:dyDescent="0.25">
      <c r="A18" s="5">
        <v>42339</v>
      </c>
      <c r="B18" s="6">
        <v>1681.49</v>
      </c>
      <c r="C18" s="6">
        <v>79</v>
      </c>
    </row>
    <row r="19" spans="1:3" x14ac:dyDescent="0.25">
      <c r="A19" s="5">
        <v>42370</v>
      </c>
      <c r="B19" s="6">
        <v>1681.27</v>
      </c>
      <c r="C19" s="6">
        <v>79</v>
      </c>
    </row>
    <row r="20" spans="1:3" x14ac:dyDescent="0.25">
      <c r="A20" s="5">
        <v>42401</v>
      </c>
      <c r="B20" s="6">
        <v>1681.49</v>
      </c>
      <c r="C20" s="6">
        <v>79</v>
      </c>
    </row>
    <row r="21" spans="1:3" x14ac:dyDescent="0.25">
      <c r="A21" s="5">
        <v>42430</v>
      </c>
      <c r="B21" s="6">
        <v>1681.49</v>
      </c>
      <c r="C21" s="6">
        <v>79</v>
      </c>
    </row>
    <row r="22" spans="1:3" x14ac:dyDescent="0.25">
      <c r="A22" s="5">
        <v>42461</v>
      </c>
      <c r="B22" s="9">
        <v>1681.27</v>
      </c>
      <c r="C22" s="6">
        <v>79</v>
      </c>
    </row>
    <row r="23" spans="1:3" ht="15.75" thickBot="1" x14ac:dyDescent="0.3">
      <c r="B23" s="7">
        <f>SUM(B11:B22)</f>
        <v>19890.530000000002</v>
      </c>
      <c r="C23" s="7">
        <f>SUM(C11:C22)</f>
        <v>891</v>
      </c>
    </row>
    <row r="24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dcterms:created xsi:type="dcterms:W3CDTF">2015-03-31T12:58:53Z</dcterms:created>
  <dcterms:modified xsi:type="dcterms:W3CDTF">2015-04-01T09:11:55Z</dcterms:modified>
</cp:coreProperties>
</file>