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5-16\"/>
    </mc:Choice>
  </mc:AlternateContent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5" i="24" l="1"/>
  <c r="T5" i="24" s="1"/>
  <c r="M20" i="40"/>
  <c r="N22" i="40" s="1"/>
  <c r="K10" i="1" l="1"/>
  <c r="K12" i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T28" i="39" s="1"/>
  <c r="C32" i="39" s="1"/>
  <c r="I33" i="39"/>
  <c r="K6" i="1" s="1"/>
  <c r="S27" i="39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3" i="1"/>
  <c r="H13" i="1"/>
  <c r="V30" i="34"/>
  <c r="C35" i="34" s="1"/>
  <c r="D13" i="1" s="1"/>
  <c r="U30" i="34"/>
  <c r="C34" i="34" s="1"/>
  <c r="C13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3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13" i="30" l="1"/>
  <c r="I26" i="30"/>
  <c r="T18" i="18"/>
  <c r="K21" i="1"/>
  <c r="T22" i="18"/>
  <c r="T21" i="6"/>
  <c r="T25" i="6" s="1"/>
  <c r="C29" i="6" s="1"/>
  <c r="B16" i="1" s="1"/>
  <c r="K16" i="1"/>
  <c r="T23" i="34"/>
  <c r="T29" i="34" s="1"/>
  <c r="C33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6" i="5"/>
  <c r="C30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28" i="34"/>
  <c r="S30" i="34"/>
  <c r="S22" i="28"/>
  <c r="S20" i="28"/>
  <c r="S23" i="32"/>
  <c r="S25" i="5"/>
  <c r="S20" i="24"/>
  <c r="F7" i="1"/>
  <c r="S27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K23" i="1"/>
  <c r="C27" i="1" s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5" i="5"/>
  <c r="G35" i="5" s="1"/>
  <c r="G22" i="1"/>
  <c r="G17" i="1"/>
  <c r="C33" i="17"/>
  <c r="G33" i="17" s="1"/>
  <c r="G14" i="1"/>
  <c r="G13" i="1"/>
  <c r="C38" i="34"/>
  <c r="G38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<sst xmlns="http://schemas.openxmlformats.org/spreadsheetml/2006/main" count="655" uniqueCount="100">
  <si>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</si>
  <si>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</si>
  <si>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</si>
  <si>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</si>
  <si>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</si>
  <si>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</si>
  <si>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</si>
  <si>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</si>
  <si>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</si>
  <si>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</si>
  <si>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</si>
  <si>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</si>
  <si>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</si>
  <si>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</si>
  <si>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</si>
  <si>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</si>
  <si>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</si>
  <si>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</si>
  <si>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</si>
  <si>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</si>
  <si>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</si>
  <si>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</si>
  <si>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</si>
  <si>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</si>
  <si>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</si>
  <si>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</si>
  <si>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</si>
  <si>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</si>
  <si>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</si>
  <si>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</si>
  <si>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</si>
  <si>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</si>
  <si>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</si>
  <si>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</si>
  <si>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</si>
  <si>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</si>
  <si>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</si>
  <si>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</si>
  <si>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</si>
  <si>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</si>
  <si>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</si>
  <si>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</si>
  <si>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</si>
  <si>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</si>
  <si>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</si>
  <si>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</si>
  <si>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</si>
  <si>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</si>
  <si>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</si>
  <si>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</si>
  <si>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</si>
  <si>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</si>
  <si>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</si>
  <si>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</si>
  <si>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</si>
  <si>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</si>
  <si>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</si>
  <si>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</si>
  <si>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</si>
  <si>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</si>
  <si>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</si>
  <si>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A hammond</t>
  </si>
  <si>
    <t>T.HARRISON</t>
  </si>
  <si>
    <t>T Harrison</t>
  </si>
  <si>
    <t>labouring</t>
  </si>
  <si>
    <t>café bar</t>
  </si>
  <si>
    <t>42-43</t>
  </si>
  <si>
    <t>fsc</t>
  </si>
  <si>
    <t xml:space="preserve">supervision / quality control </t>
  </si>
  <si>
    <t>production meeting</t>
  </si>
  <si>
    <t>extraction</t>
  </si>
  <si>
    <t>back cupboard</t>
  </si>
  <si>
    <t>bulkhead</t>
  </si>
  <si>
    <t>tidy mill , sort stacks</t>
  </si>
  <si>
    <t>fork lift</t>
  </si>
  <si>
    <t>oak sections</t>
  </si>
  <si>
    <t>low wall</t>
  </si>
  <si>
    <t>W/E 21.06.15</t>
  </si>
  <si>
    <t>25</t>
  </si>
  <si>
    <t>slats</t>
  </si>
  <si>
    <t>41</t>
  </si>
  <si>
    <t>loading</t>
  </si>
  <si>
    <t>27</t>
  </si>
  <si>
    <t>20</t>
  </si>
  <si>
    <t>tidy yard</t>
  </si>
  <si>
    <t>cut up firewood</t>
  </si>
  <si>
    <t>close family bereavement</t>
  </si>
  <si>
    <t>20-27</t>
  </si>
  <si>
    <t>cafe bar</t>
  </si>
  <si>
    <t>spindles</t>
  </si>
  <si>
    <t>frames</t>
  </si>
  <si>
    <t>1 to 3</t>
  </si>
  <si>
    <t>maintenance sander</t>
  </si>
  <si>
    <t>mirror box</t>
  </si>
  <si>
    <t>WEST08</t>
  </si>
  <si>
    <t>offi01</t>
  </si>
  <si>
    <t>ELEP01</t>
  </si>
  <si>
    <t>FAIR04</t>
  </si>
  <si>
    <t>COLC01</t>
  </si>
  <si>
    <t>ALBA01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</si>
</sst>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2" fontId="9" fillId="7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7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  <xf numFmtId="0" fontId="1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M3" sqref="M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32</v>
      </c>
      <c r="C6" s="9">
        <f>SUM(Buckingham!C33)</f>
        <v>0</v>
      </c>
      <c r="D6" s="9">
        <f>SUM(Buckingham!C34)</f>
        <v>0</v>
      </c>
      <c r="E6" s="9">
        <f>SUM(Buckingham!C35)</f>
        <v>8</v>
      </c>
      <c r="F6" s="9">
        <f>SUM(Buckingham!C36)</f>
        <v>0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6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ht="17.25" customHeight="1" x14ac:dyDescent="0.25">
      <c r="A8" s="8" t="s">
        <v>7</v>
      </c>
      <c r="B8" s="9">
        <f>SUM(Doran!C29)</f>
        <v>0</v>
      </c>
      <c r="C8" s="9">
        <f>SUM(Doran!C30)</f>
        <v>0</v>
      </c>
      <c r="D8" s="9">
        <f>SUM(Doran!C31)</f>
        <v>0</v>
      </c>
      <c r="E8" s="9">
        <f>SUM(Doran!C32)</f>
        <v>40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31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39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63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f>SUM(Harrison!I26)</f>
        <v>40</v>
      </c>
    </row>
    <row r="13" spans="1:11" x14ac:dyDescent="0.25">
      <c r="A13" s="8" t="s">
        <v>57</v>
      </c>
      <c r="B13" s="9">
        <f>SUM(Hodgson!C33)</f>
        <v>39.75</v>
      </c>
      <c r="C13" s="9">
        <f>SUM(Hodgson!C34)</f>
        <v>0</v>
      </c>
      <c r="D13" s="9">
        <f>SUM(Hodgson!C35)</f>
        <v>0</v>
      </c>
      <c r="E13" s="9">
        <f>SUM(Hodgson!C36)</f>
        <v>0</v>
      </c>
      <c r="F13" s="9">
        <f>SUM(Hodgson!C37)</f>
        <v>0</v>
      </c>
      <c r="G13" s="10">
        <f t="shared" si="0"/>
        <v>39.75</v>
      </c>
      <c r="H13" s="11">
        <f>SUM(Hodgson!C39)</f>
        <v>0</v>
      </c>
      <c r="I13" s="11">
        <f>SUM(Hodgson!C40)</f>
        <v>0</v>
      </c>
      <c r="K13" s="44">
        <f>SUM(Hodgson!I34)</f>
        <v>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0</v>
      </c>
    </row>
    <row r="15" spans="1:11" ht="17.25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39.75</v>
      </c>
      <c r="C16" s="9">
        <f>SUM(Reading!C30)</f>
        <v>0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39.75</v>
      </c>
      <c r="H16" s="11">
        <f>SUM(Reading!C35)</f>
        <v>0</v>
      </c>
      <c r="I16" s="11">
        <f>SUM(Reading!C36)</f>
        <v>0</v>
      </c>
      <c r="K16" s="44">
        <f>SUM(Reading!I30)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1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0</v>
      </c>
    </row>
    <row r="21" spans="1:11" x14ac:dyDescent="0.25">
      <c r="A21" s="8" t="s">
        <v>13</v>
      </c>
      <c r="B21" s="9">
        <f>SUM(T.Winterburn!C30)</f>
        <v>24</v>
      </c>
      <c r="C21" s="9">
        <f>SUM(T.Winterburn!C31)</f>
        <v>0</v>
      </c>
      <c r="D21" s="9">
        <v>0</v>
      </c>
      <c r="E21" s="9">
        <f>SUM(T.Winterburn!C33)</f>
        <v>16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4">
        <f>SUM(T.Winterburn!I31)</f>
        <v>0</v>
      </c>
    </row>
    <row r="22" spans="1:11" x14ac:dyDescent="0.25">
      <c r="A22" s="8" t="s">
        <v>14</v>
      </c>
      <c r="B22" s="9">
        <f>SUM(Wright!C30)</f>
        <v>39.25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41.75</v>
      </c>
      <c r="H22" s="11">
        <f>SUM(Wright!C36)</f>
        <v>0</v>
      </c>
      <c r="I22" s="11">
        <f>SUM(Wright!C37)</f>
        <v>0</v>
      </c>
      <c r="K22" s="44">
        <f>SUM(Wright!I31)</f>
        <v>41</v>
      </c>
    </row>
    <row r="23" spans="1:11" ht="17.25" customHeight="1" x14ac:dyDescent="0.25">
      <c r="A23" s="12" t="s">
        <v>24</v>
      </c>
      <c r="B23" s="13">
        <f t="shared" ref="B23:I23" si="1">SUM(B7:B22)</f>
        <v>522.75</v>
      </c>
      <c r="C23" s="13">
        <f t="shared" si="1"/>
        <v>2.5</v>
      </c>
      <c r="D23" s="13">
        <f t="shared" si="1"/>
        <v>0</v>
      </c>
      <c r="E23" s="13">
        <f t="shared" si="1"/>
        <v>112</v>
      </c>
      <c r="F23" s="13">
        <f t="shared" si="1"/>
        <v>0</v>
      </c>
      <c r="G23" s="13">
        <f t="shared" si="1"/>
        <v>637.25</v>
      </c>
      <c r="H23" s="14">
        <f t="shared" si="1"/>
        <v>0</v>
      </c>
      <c r="I23" s="14">
        <f t="shared" si="1"/>
        <v>0</v>
      </c>
      <c r="J23" s="4"/>
      <c r="K23" s="13">
        <f>SUM(K7:K22)</f>
        <v>87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525.25</v>
      </c>
    </row>
    <row r="27" spans="1:11" x14ac:dyDescent="0.25">
      <c r="A27" s="1" t="s">
        <v>31</v>
      </c>
      <c r="C27" s="35">
        <f>K23</f>
        <v>87</v>
      </c>
    </row>
    <row r="28" spans="1:11" x14ac:dyDescent="0.25">
      <c r="A28" s="1" t="s">
        <v>35</v>
      </c>
      <c r="C28" s="42">
        <f>C27/C26</f>
        <v>0.16563541170871013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13" zoomScale="90" zoomScaleNormal="90" workbookViewId="0">
      <selection activeCell="M3" sqref="M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7" t="s">
        <v>19</v>
      </c>
      <c r="N2" s="127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48">
        <v>29</v>
      </c>
      <c r="D4" s="39" t="s">
        <v>71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4</v>
      </c>
      <c r="N4" s="121"/>
      <c r="O4" s="113"/>
      <c r="P4" s="114"/>
      <c r="Q4" s="113"/>
      <c r="R4" s="114"/>
      <c r="S4" s="25">
        <f>E4+G4+I4+K4+M4+O4+Q4</f>
        <v>36</v>
      </c>
      <c r="T4" s="25">
        <f t="shared" ref="T4:T23" si="0">SUM(S4-U4-V4)</f>
        <v>36</v>
      </c>
      <c r="U4" s="28"/>
      <c r="V4" s="28"/>
    </row>
    <row r="5" spans="1:22" x14ac:dyDescent="0.25">
      <c r="A5" s="48">
        <v>6448</v>
      </c>
      <c r="B5" s="133" t="s">
        <v>96</v>
      </c>
      <c r="C5" s="108" t="s">
        <v>87</v>
      </c>
      <c r="D5" s="56" t="s">
        <v>88</v>
      </c>
      <c r="E5" s="121"/>
      <c r="F5" s="121"/>
      <c r="G5" s="125"/>
      <c r="H5" s="125"/>
      <c r="I5" s="122"/>
      <c r="J5" s="112"/>
      <c r="K5" s="111"/>
      <c r="L5" s="112"/>
      <c r="M5" s="123">
        <v>4</v>
      </c>
      <c r="N5" s="124"/>
      <c r="O5" s="113"/>
      <c r="P5" s="114"/>
      <c r="Q5" s="113"/>
      <c r="R5" s="114"/>
      <c r="S5" s="25">
        <f t="shared" ref="S5:S26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/>
      <c r="B6" s="51"/>
      <c r="C6" s="48"/>
      <c r="D6" s="39"/>
      <c r="E6" s="121"/>
      <c r="F6" s="121"/>
      <c r="G6" s="125"/>
      <c r="H6" s="125"/>
      <c r="I6" s="122"/>
      <c r="J6" s="112"/>
      <c r="K6" s="111"/>
      <c r="L6" s="112"/>
      <c r="M6" s="123"/>
      <c r="N6" s="124"/>
      <c r="O6" s="113"/>
      <c r="P6" s="114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1"/>
      <c r="F7" s="121"/>
      <c r="G7" s="125"/>
      <c r="H7" s="125"/>
      <c r="I7" s="122"/>
      <c r="J7" s="112"/>
      <c r="K7" s="111"/>
      <c r="L7" s="112"/>
      <c r="M7" s="123"/>
      <c r="N7" s="124"/>
      <c r="O7" s="113"/>
      <c r="P7" s="114"/>
      <c r="Q7" s="113"/>
      <c r="R7" s="114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91"/>
      <c r="B8" s="48"/>
      <c r="C8" s="50"/>
      <c r="D8" s="56"/>
      <c r="E8" s="121"/>
      <c r="F8" s="121"/>
      <c r="G8" s="125"/>
      <c r="H8" s="125"/>
      <c r="I8" s="122"/>
      <c r="J8" s="112"/>
      <c r="K8" s="111"/>
      <c r="L8" s="112"/>
      <c r="M8" s="123"/>
      <c r="N8" s="124"/>
      <c r="O8" s="113"/>
      <c r="P8" s="114"/>
      <c r="Q8" s="113"/>
      <c r="R8" s="114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4"/>
      <c r="B9" s="48"/>
      <c r="C9" s="50"/>
      <c r="D9" s="56"/>
      <c r="E9" s="121"/>
      <c r="F9" s="121"/>
      <c r="G9" s="125"/>
      <c r="H9" s="125"/>
      <c r="I9" s="122"/>
      <c r="J9" s="112"/>
      <c r="K9" s="111"/>
      <c r="L9" s="112"/>
      <c r="M9" s="123"/>
      <c r="N9" s="124"/>
      <c r="O9" s="113"/>
      <c r="P9" s="114"/>
      <c r="Q9" s="113"/>
      <c r="R9" s="114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1"/>
      <c r="F10" s="121"/>
      <c r="G10" s="125"/>
      <c r="H10" s="125"/>
      <c r="I10" s="122"/>
      <c r="J10" s="112"/>
      <c r="K10" s="111"/>
      <c r="L10" s="112"/>
      <c r="M10" s="123"/>
      <c r="N10" s="124"/>
      <c r="O10" s="113"/>
      <c r="P10" s="114"/>
      <c r="Q10" s="113"/>
      <c r="R10" s="114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1"/>
      <c r="F11" s="121"/>
      <c r="G11" s="125"/>
      <c r="H11" s="125"/>
      <c r="I11" s="122"/>
      <c r="J11" s="112"/>
      <c r="K11" s="111"/>
      <c r="L11" s="112"/>
      <c r="M11" s="123"/>
      <c r="N11" s="124"/>
      <c r="O11" s="113"/>
      <c r="P11" s="114"/>
      <c r="Q11" s="113"/>
      <c r="R11" s="114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1"/>
      <c r="F12" s="121"/>
      <c r="G12" s="125"/>
      <c r="H12" s="125"/>
      <c r="I12" s="122"/>
      <c r="J12" s="112"/>
      <c r="K12" s="111"/>
      <c r="L12" s="112"/>
      <c r="M12" s="123"/>
      <c r="N12" s="124"/>
      <c r="O12" s="113"/>
      <c r="P12" s="114"/>
      <c r="Q12" s="113"/>
      <c r="R12" s="11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1"/>
      <c r="F13" s="121"/>
      <c r="G13" s="125"/>
      <c r="H13" s="125"/>
      <c r="I13" s="122"/>
      <c r="J13" s="112"/>
      <c r="K13" s="111"/>
      <c r="L13" s="112"/>
      <c r="M13" s="123"/>
      <c r="N13" s="124"/>
      <c r="O13" s="113"/>
      <c r="P13" s="114"/>
      <c r="Q13" s="113"/>
      <c r="R13" s="11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1"/>
      <c r="F14" s="121"/>
      <c r="G14" s="125"/>
      <c r="H14" s="125"/>
      <c r="I14" s="122"/>
      <c r="J14" s="112"/>
      <c r="K14" s="111"/>
      <c r="L14" s="112"/>
      <c r="M14" s="123"/>
      <c r="N14" s="124"/>
      <c r="O14" s="113"/>
      <c r="P14" s="114"/>
      <c r="Q14" s="113"/>
      <c r="R14" s="11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1"/>
      <c r="F15" s="121"/>
      <c r="G15" s="125"/>
      <c r="H15" s="125"/>
      <c r="I15" s="122"/>
      <c r="J15" s="112"/>
      <c r="K15" s="111"/>
      <c r="L15" s="112"/>
      <c r="M15" s="123"/>
      <c r="N15" s="124"/>
      <c r="O15" s="113"/>
      <c r="P15" s="114"/>
      <c r="Q15" s="113"/>
      <c r="R15" s="11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1"/>
      <c r="F16" s="121"/>
      <c r="G16" s="125"/>
      <c r="H16" s="125"/>
      <c r="I16" s="122"/>
      <c r="J16" s="112"/>
      <c r="K16" s="111"/>
      <c r="L16" s="112"/>
      <c r="M16" s="123"/>
      <c r="N16" s="124"/>
      <c r="O16" s="113"/>
      <c r="P16" s="114"/>
      <c r="Q16" s="113"/>
      <c r="R16" s="11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6"/>
      <c r="F17" s="126"/>
      <c r="G17" s="125"/>
      <c r="H17" s="125"/>
      <c r="I17" s="122"/>
      <c r="J17" s="112"/>
      <c r="K17" s="111"/>
      <c r="L17" s="112"/>
      <c r="M17" s="111"/>
      <c r="N17" s="112"/>
      <c r="O17" s="113"/>
      <c r="P17" s="114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3"/>
      <c r="F18" s="114"/>
      <c r="G18" s="123"/>
      <c r="H18" s="124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3"/>
      <c r="F19" s="114"/>
      <c r="G19" s="123"/>
      <c r="H19" s="124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3"/>
      <c r="F20" s="114"/>
      <c r="G20" s="123"/>
      <c r="H20" s="124"/>
      <c r="I20" s="111"/>
      <c r="J20" s="112"/>
      <c r="K20" s="111"/>
      <c r="L20" s="112"/>
      <c r="M20" s="111"/>
      <c r="N20" s="112"/>
      <c r="O20" s="113"/>
      <c r="P20" s="114"/>
      <c r="Q20" s="113"/>
      <c r="R20" s="11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1"/>
      <c r="B21" s="81"/>
      <c r="C21" s="81"/>
      <c r="D21" s="23"/>
      <c r="E21" s="111"/>
      <c r="F21" s="112"/>
      <c r="G21" s="82"/>
      <c r="H21" s="83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8"/>
      <c r="B22" s="78"/>
      <c r="C22" s="78"/>
      <c r="D22" s="23"/>
      <c r="E22" s="111"/>
      <c r="F22" s="112"/>
      <c r="G22" s="79"/>
      <c r="H22" s="80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3"/>
      <c r="F23" s="114"/>
      <c r="G23" s="123"/>
      <c r="H23" s="124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/>
      <c r="B24" s="48"/>
      <c r="C24" s="48"/>
      <c r="D24" s="27"/>
      <c r="E24" s="111"/>
      <c r="F24" s="112"/>
      <c r="G24" s="125"/>
      <c r="H24" s="125"/>
      <c r="I24" s="111"/>
      <c r="J24" s="112"/>
      <c r="K24" s="111"/>
      <c r="L24" s="112"/>
      <c r="M24" s="111"/>
      <c r="N24" s="112"/>
      <c r="O24" s="113"/>
      <c r="P24" s="114"/>
      <c r="Q24" s="113"/>
      <c r="R24" s="114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3"/>
      <c r="F25" s="114"/>
      <c r="G25" s="123"/>
      <c r="H25" s="124"/>
      <c r="I25" s="113"/>
      <c r="J25" s="114"/>
      <c r="K25" s="113"/>
      <c r="L25" s="114"/>
      <c r="M25" s="123"/>
      <c r="N25" s="124"/>
      <c r="O25" s="113"/>
      <c r="P25" s="114"/>
      <c r="Q25" s="113"/>
      <c r="R25" s="11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1"/>
      <c r="F26" s="112"/>
      <c r="G26" s="113"/>
      <c r="H26" s="114"/>
      <c r="I26" s="113"/>
      <c r="J26" s="114"/>
      <c r="K26" s="113"/>
      <c r="L26" s="114"/>
      <c r="M26" s="123"/>
      <c r="N26" s="124"/>
      <c r="O26" s="113"/>
      <c r="P26" s="114"/>
      <c r="Q26" s="113"/>
      <c r="R26" s="11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8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48" t="s">
        <v>66</v>
      </c>
      <c r="D4" s="39" t="s">
        <v>72</v>
      </c>
      <c r="E4" s="121">
        <v>5</v>
      </c>
      <c r="F4" s="121"/>
      <c r="G4" s="121"/>
      <c r="H4" s="121"/>
      <c r="I4" s="121"/>
      <c r="J4" s="121"/>
      <c r="K4" s="121"/>
      <c r="L4" s="121"/>
      <c r="M4" s="121">
        <v>4</v>
      </c>
      <c r="N4" s="121"/>
      <c r="O4" s="111"/>
      <c r="P4" s="112"/>
      <c r="Q4" s="113"/>
      <c r="R4" s="114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8">
        <v>6448</v>
      </c>
      <c r="B5" s="133" t="s">
        <v>96</v>
      </c>
      <c r="C5" s="107" t="s">
        <v>82</v>
      </c>
      <c r="D5" s="56" t="s">
        <v>65</v>
      </c>
      <c r="E5" s="121">
        <v>3</v>
      </c>
      <c r="F5" s="121"/>
      <c r="G5" s="121">
        <v>8</v>
      </c>
      <c r="H5" s="121"/>
      <c r="I5" s="121">
        <v>8</v>
      </c>
      <c r="J5" s="121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19</v>
      </c>
      <c r="T5" s="25">
        <f t="shared" si="0"/>
        <v>19</v>
      </c>
      <c r="U5" s="28"/>
      <c r="V5" s="28"/>
    </row>
    <row r="6" spans="1:22" x14ac:dyDescent="0.25">
      <c r="A6" s="48">
        <v>6448</v>
      </c>
      <c r="B6" s="133" t="s">
        <v>96</v>
      </c>
      <c r="C6" s="107" t="s">
        <v>83</v>
      </c>
      <c r="D6" s="56" t="s">
        <v>65</v>
      </c>
      <c r="E6" s="121"/>
      <c r="F6" s="121"/>
      <c r="G6" s="121"/>
      <c r="H6" s="121"/>
      <c r="I6" s="122"/>
      <c r="J6" s="112"/>
      <c r="K6" s="111">
        <v>8</v>
      </c>
      <c r="L6" s="112"/>
      <c r="M6" s="111">
        <v>4</v>
      </c>
      <c r="N6" s="112"/>
      <c r="O6" s="111"/>
      <c r="P6" s="112"/>
      <c r="Q6" s="113"/>
      <c r="R6" s="114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93"/>
      <c r="D10" s="56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3" zoomScale="90" zoomScaleNormal="90" workbookViewId="0">
      <selection activeCell="M3" sqref="M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96">
        <v>16.149999999999999</v>
      </c>
      <c r="G3" s="74">
        <v>8</v>
      </c>
      <c r="H3" s="96">
        <v>16.3</v>
      </c>
      <c r="I3" s="74">
        <v>8</v>
      </c>
      <c r="J3" s="96">
        <v>16.3</v>
      </c>
      <c r="K3" s="74">
        <v>8</v>
      </c>
      <c r="L3" s="96">
        <v>16.3</v>
      </c>
      <c r="M3" s="74">
        <v>8</v>
      </c>
      <c r="N3" s="96">
        <v>16.3</v>
      </c>
      <c r="O3" s="74"/>
      <c r="P3" s="7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50">
        <v>20</v>
      </c>
      <c r="D4" s="39" t="s">
        <v>65</v>
      </c>
      <c r="E4" s="121">
        <v>7.75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8</v>
      </c>
      <c r="N4" s="121"/>
      <c r="O4" s="111"/>
      <c r="P4" s="112"/>
      <c r="Q4" s="113"/>
      <c r="R4" s="114"/>
      <c r="S4" s="25">
        <f>E4+G4+I4+K4+M4+O4+Q4</f>
        <v>39.75</v>
      </c>
      <c r="T4" s="25">
        <f t="shared" ref="T4:T21" si="0">SUM(S4-U4-V4)</f>
        <v>39.75</v>
      </c>
      <c r="U4" s="28"/>
      <c r="V4" s="28"/>
    </row>
    <row r="5" spans="1:22" x14ac:dyDescent="0.25">
      <c r="A5" s="48"/>
      <c r="B5" s="48"/>
      <c r="C5" s="108"/>
      <c r="D5" s="56"/>
      <c r="E5" s="121"/>
      <c r="F5" s="121"/>
      <c r="G5" s="121"/>
      <c r="H5" s="121"/>
      <c r="I5" s="122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28"/>
      <c r="F11" s="129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28"/>
      <c r="F12" s="129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28"/>
      <c r="F13" s="129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28"/>
      <c r="F14" s="129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28"/>
      <c r="F15" s="129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28"/>
      <c r="F16" s="129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28"/>
      <c r="F17" s="129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28"/>
      <c r="F18" s="129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8"/>
      <c r="C19" s="48"/>
      <c r="D19" s="27"/>
      <c r="E19" s="128"/>
      <c r="F19" s="129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4"/>
      <c r="B20" s="88"/>
      <c r="C20" s="88"/>
      <c r="D20" s="23"/>
      <c r="E20" s="128"/>
      <c r="F20" s="129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7.75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39.75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39.75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13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33" t="s">
        <v>94</v>
      </c>
      <c r="C4" s="50">
        <v>16</v>
      </c>
      <c r="D4" s="39" t="s">
        <v>75</v>
      </c>
      <c r="E4" s="121">
        <v>8</v>
      </c>
      <c r="F4" s="121"/>
      <c r="G4" s="121">
        <v>8</v>
      </c>
      <c r="H4" s="121"/>
      <c r="I4" s="121">
        <v>7</v>
      </c>
      <c r="J4" s="121"/>
      <c r="K4" s="121">
        <v>7</v>
      </c>
      <c r="L4" s="121"/>
      <c r="M4" s="121">
        <v>8</v>
      </c>
      <c r="N4" s="121"/>
      <c r="O4" s="111"/>
      <c r="P4" s="112"/>
      <c r="Q4" s="113"/>
      <c r="R4" s="114"/>
      <c r="S4" s="25">
        <f>E4+G4+I4+K4+M4+O4+Q4</f>
        <v>38</v>
      </c>
      <c r="T4" s="25">
        <f t="shared" ref="T4:T20" si="0">SUM(S4-U4-V4)</f>
        <v>38</v>
      </c>
      <c r="U4" s="28"/>
      <c r="V4" s="28"/>
    </row>
    <row r="5" spans="1:22" x14ac:dyDescent="0.25">
      <c r="A5" s="48">
        <v>6546</v>
      </c>
      <c r="B5" s="133" t="s">
        <v>97</v>
      </c>
      <c r="C5" s="50">
        <v>1</v>
      </c>
      <c r="D5" s="39" t="s">
        <v>89</v>
      </c>
      <c r="E5" s="121"/>
      <c r="F5" s="121"/>
      <c r="G5" s="121"/>
      <c r="H5" s="121"/>
      <c r="I5" s="121"/>
      <c r="J5" s="121"/>
      <c r="K5" s="121">
        <v>1</v>
      </c>
      <c r="L5" s="121"/>
      <c r="M5" s="111"/>
      <c r="N5" s="112"/>
      <c r="O5" s="111"/>
      <c r="P5" s="112"/>
      <c r="Q5" s="113"/>
      <c r="R5" s="114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1"/>
      <c r="J6" s="121"/>
      <c r="K6" s="121"/>
      <c r="L6" s="121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21"/>
      <c r="H7" s="121"/>
      <c r="I7" s="121"/>
      <c r="J7" s="121"/>
      <c r="K7" s="121"/>
      <c r="L7" s="121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1"/>
      <c r="J8" s="121"/>
      <c r="K8" s="121"/>
      <c r="L8" s="121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21"/>
      <c r="F9" s="121"/>
      <c r="G9" s="121"/>
      <c r="H9" s="121"/>
      <c r="I9" s="121"/>
      <c r="J9" s="121"/>
      <c r="K9" s="121"/>
      <c r="L9" s="121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1"/>
      <c r="F10" s="121"/>
      <c r="G10" s="121"/>
      <c r="H10" s="121"/>
      <c r="I10" s="121"/>
      <c r="J10" s="121"/>
      <c r="K10" s="121"/>
      <c r="L10" s="121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21"/>
      <c r="F11" s="121"/>
      <c r="G11" s="121"/>
      <c r="H11" s="121"/>
      <c r="I11" s="121"/>
      <c r="J11" s="121"/>
      <c r="K11" s="121"/>
      <c r="L11" s="121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21"/>
      <c r="F12" s="121"/>
      <c r="G12" s="121"/>
      <c r="H12" s="121"/>
      <c r="I12" s="121"/>
      <c r="J12" s="121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21"/>
      <c r="F13" s="121"/>
      <c r="G13" s="121"/>
      <c r="H13" s="121"/>
      <c r="I13" s="121"/>
      <c r="J13" s="121"/>
      <c r="K13" s="111"/>
      <c r="L13" s="112"/>
      <c r="M13" s="111"/>
      <c r="N13" s="112"/>
      <c r="O13" s="111"/>
      <c r="P13" s="112"/>
      <c r="Q13" s="113"/>
      <c r="R13" s="11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1"/>
      <c r="F14" s="112"/>
      <c r="G14" s="121"/>
      <c r="H14" s="121"/>
      <c r="I14" s="121"/>
      <c r="J14" s="121"/>
      <c r="K14" s="111"/>
      <c r="L14" s="112"/>
      <c r="M14" s="111"/>
      <c r="N14" s="112"/>
      <c r="O14" s="111"/>
      <c r="P14" s="112"/>
      <c r="Q14" s="113"/>
      <c r="R14" s="11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1"/>
      <c r="F15" s="112"/>
      <c r="G15" s="121"/>
      <c r="H15" s="121"/>
      <c r="I15" s="121"/>
      <c r="J15" s="121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1"/>
      <c r="F16" s="112"/>
      <c r="G16" s="121"/>
      <c r="H16" s="121"/>
      <c r="I16" s="121"/>
      <c r="J16" s="121"/>
      <c r="K16" s="111"/>
      <c r="L16" s="112"/>
      <c r="M16" s="111"/>
      <c r="N16" s="112"/>
      <c r="O16" s="111"/>
      <c r="P16" s="112"/>
      <c r="Q16" s="113"/>
      <c r="R16" s="11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95</v>
      </c>
      <c r="C20" s="48"/>
      <c r="D20" s="27" t="s">
        <v>92</v>
      </c>
      <c r="E20" s="111"/>
      <c r="F20" s="112"/>
      <c r="G20" s="111"/>
      <c r="H20" s="112"/>
      <c r="I20" s="111">
        <v>1</v>
      </c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3"/>
      <c r="R21" s="114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1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0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48" t="s">
        <v>66</v>
      </c>
      <c r="D4" s="39" t="s">
        <v>72</v>
      </c>
      <c r="E4" s="121">
        <v>6</v>
      </c>
      <c r="F4" s="121"/>
      <c r="G4" s="121"/>
      <c r="H4" s="121"/>
      <c r="I4" s="121">
        <v>1.75</v>
      </c>
      <c r="J4" s="121"/>
      <c r="K4" s="121">
        <v>2.75</v>
      </c>
      <c r="L4" s="121"/>
      <c r="M4" s="121">
        <v>1</v>
      </c>
      <c r="N4" s="121"/>
      <c r="O4" s="121"/>
      <c r="P4" s="121"/>
      <c r="Q4" s="113"/>
      <c r="R4" s="114"/>
      <c r="S4" s="25">
        <f>E4+G4+I4+K4+M4+O4+Q4</f>
        <v>11.5</v>
      </c>
      <c r="T4" s="25">
        <f t="shared" ref="T4:T17" si="0">SUM(S4-U4-V4)</f>
        <v>11.5</v>
      </c>
      <c r="U4" s="28"/>
      <c r="V4" s="28"/>
    </row>
    <row r="5" spans="1:22" x14ac:dyDescent="0.25">
      <c r="A5" s="48">
        <v>6448</v>
      </c>
      <c r="B5" s="133" t="s">
        <v>96</v>
      </c>
      <c r="C5" s="48">
        <v>26</v>
      </c>
      <c r="D5" s="39" t="s">
        <v>65</v>
      </c>
      <c r="E5" s="121">
        <v>2</v>
      </c>
      <c r="F5" s="121"/>
      <c r="G5" s="121">
        <v>8</v>
      </c>
      <c r="H5" s="121"/>
      <c r="I5" s="122">
        <v>6.25</v>
      </c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16.25</v>
      </c>
      <c r="T5" s="25">
        <f t="shared" si="0"/>
        <v>16.25</v>
      </c>
      <c r="U5" s="28"/>
      <c r="V5" s="28"/>
    </row>
    <row r="6" spans="1:22" x14ac:dyDescent="0.25">
      <c r="A6" s="48">
        <v>6448</v>
      </c>
      <c r="B6" s="133" t="s">
        <v>96</v>
      </c>
      <c r="C6" s="108" t="s">
        <v>87</v>
      </c>
      <c r="D6" s="56" t="s">
        <v>88</v>
      </c>
      <c r="E6" s="121"/>
      <c r="F6" s="121"/>
      <c r="G6" s="121"/>
      <c r="H6" s="121"/>
      <c r="I6" s="122"/>
      <c r="J6" s="112"/>
      <c r="K6" s="111">
        <v>5.25</v>
      </c>
      <c r="L6" s="112"/>
      <c r="M6" s="111">
        <v>2</v>
      </c>
      <c r="N6" s="112"/>
      <c r="O6" s="111"/>
      <c r="P6" s="112"/>
      <c r="Q6" s="113"/>
      <c r="R6" s="114"/>
      <c r="S6" s="25">
        <f t="shared" si="1"/>
        <v>7.25</v>
      </c>
      <c r="T6" s="25">
        <f t="shared" si="0"/>
        <v>7.25</v>
      </c>
      <c r="U6" s="28"/>
      <c r="V6" s="28"/>
    </row>
    <row r="7" spans="1:22" x14ac:dyDescent="0.25">
      <c r="A7" s="48">
        <v>6454</v>
      </c>
      <c r="B7" s="133" t="s">
        <v>99</v>
      </c>
      <c r="C7" s="48">
        <v>12</v>
      </c>
      <c r="D7" s="39" t="s">
        <v>93</v>
      </c>
      <c r="E7" s="121"/>
      <c r="F7" s="121"/>
      <c r="G7" s="121"/>
      <c r="H7" s="121"/>
      <c r="I7" s="122"/>
      <c r="J7" s="112"/>
      <c r="K7" s="111"/>
      <c r="L7" s="112"/>
      <c r="M7" s="111">
        <v>2.5</v>
      </c>
      <c r="N7" s="112"/>
      <c r="O7" s="111"/>
      <c r="P7" s="112"/>
      <c r="Q7" s="113"/>
      <c r="R7" s="114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8">
        <v>6454</v>
      </c>
      <c r="B8" s="133" t="s">
        <v>99</v>
      </c>
      <c r="C8" s="48">
        <v>13</v>
      </c>
      <c r="D8" s="39" t="s">
        <v>93</v>
      </c>
      <c r="E8" s="121"/>
      <c r="F8" s="121"/>
      <c r="G8" s="121"/>
      <c r="H8" s="121"/>
      <c r="I8" s="122"/>
      <c r="J8" s="112"/>
      <c r="K8" s="111"/>
      <c r="L8" s="112"/>
      <c r="M8" s="111">
        <v>2.5</v>
      </c>
      <c r="N8" s="112"/>
      <c r="O8" s="111"/>
      <c r="P8" s="112"/>
      <c r="Q8" s="113"/>
      <c r="R8" s="114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8"/>
      <c r="B9" s="51"/>
      <c r="C9" s="50"/>
      <c r="D9" s="39"/>
      <c r="E9" s="111"/>
      <c r="F9" s="112"/>
      <c r="G9" s="121"/>
      <c r="H9" s="121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1"/>
      <c r="F10" s="112"/>
      <c r="G10" s="121"/>
      <c r="H10" s="121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1"/>
      <c r="F11" s="112"/>
      <c r="G11" s="121"/>
      <c r="H11" s="121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1"/>
      <c r="F12" s="112"/>
      <c r="G12" s="121"/>
      <c r="H12" s="121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30"/>
      <c r="H19" s="131"/>
      <c r="I19" s="130"/>
      <c r="J19" s="131"/>
      <c r="K19" s="130"/>
      <c r="L19" s="131"/>
      <c r="M19" s="113"/>
      <c r="N19" s="114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108" t="s">
        <v>78</v>
      </c>
      <c r="D4" s="56" t="s">
        <v>65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8</v>
      </c>
      <c r="N4" s="121"/>
      <c r="O4" s="111"/>
      <c r="P4" s="112"/>
      <c r="Q4" s="113"/>
      <c r="R4" s="114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1"/>
      <c r="F5" s="121"/>
      <c r="G5" s="121"/>
      <c r="H5" s="121"/>
      <c r="I5" s="122"/>
      <c r="J5" s="112"/>
      <c r="K5" s="122"/>
      <c r="L5" s="112"/>
      <c r="M5" s="122"/>
      <c r="N5" s="112"/>
      <c r="O5" s="111"/>
      <c r="P5" s="112"/>
      <c r="Q5" s="113"/>
      <c r="R5" s="114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56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8"/>
      <c r="B7" s="51"/>
      <c r="C7" s="50"/>
      <c r="D7" s="56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1"/>
      <c r="F11" s="121"/>
      <c r="G11" s="121"/>
      <c r="H11" s="121"/>
      <c r="I11" s="122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1"/>
      <c r="F12" s="121"/>
      <c r="G12" s="121"/>
      <c r="H12" s="121"/>
      <c r="I12" s="122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4"/>
      <c r="B13" s="84"/>
      <c r="C13" s="84"/>
      <c r="D13" s="23"/>
      <c r="E13" s="111"/>
      <c r="F13" s="112"/>
      <c r="G13" s="111"/>
      <c r="H13" s="112"/>
      <c r="I13" s="122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1"/>
      <c r="F14" s="121"/>
      <c r="G14" s="121"/>
      <c r="H14" s="121"/>
      <c r="I14" s="122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1"/>
      <c r="F15" s="121"/>
      <c r="G15" s="121"/>
      <c r="H15" s="121"/>
      <c r="I15" s="122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7"/>
      <c r="B16" s="97"/>
      <c r="C16" s="97"/>
      <c r="D16" s="23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3"/>
      <c r="R18" s="11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topLeftCell="A13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6445</v>
      </c>
      <c r="B4" s="133" t="s">
        <v>94</v>
      </c>
      <c r="C4" s="50">
        <v>15</v>
      </c>
      <c r="D4" s="39" t="s">
        <v>79</v>
      </c>
      <c r="E4" s="111">
        <v>8</v>
      </c>
      <c r="F4" s="112"/>
      <c r="G4" s="111">
        <v>8</v>
      </c>
      <c r="H4" s="112"/>
      <c r="I4" s="111">
        <v>8</v>
      </c>
      <c r="J4" s="112"/>
      <c r="K4" s="111">
        <v>8</v>
      </c>
      <c r="L4" s="112"/>
      <c r="M4" s="121"/>
      <c r="N4" s="121"/>
      <c r="O4" s="111"/>
      <c r="P4" s="112"/>
      <c r="Q4" s="113"/>
      <c r="R4" s="114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>
        <v>6405</v>
      </c>
      <c r="B5" s="133" t="s">
        <v>98</v>
      </c>
      <c r="C5" s="48" t="s">
        <v>91</v>
      </c>
      <c r="D5" s="27" t="s">
        <v>90</v>
      </c>
      <c r="E5" s="111"/>
      <c r="F5" s="112"/>
      <c r="G5" s="121"/>
      <c r="H5" s="121"/>
      <c r="I5" s="122"/>
      <c r="J5" s="112"/>
      <c r="K5" s="111"/>
      <c r="L5" s="112"/>
      <c r="M5" s="111">
        <v>8</v>
      </c>
      <c r="N5" s="112"/>
      <c r="O5" s="111"/>
      <c r="P5" s="112"/>
      <c r="Q5" s="113"/>
      <c r="R5" s="114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48"/>
      <c r="B6" s="48"/>
      <c r="C6" s="48"/>
      <c r="D6" s="27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10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/>
      <c r="L3" s="74"/>
      <c r="M3" s="74"/>
      <c r="N3" s="7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33" t="s">
        <v>94</v>
      </c>
      <c r="C4" s="50">
        <v>15</v>
      </c>
      <c r="D4" s="39" t="s">
        <v>79</v>
      </c>
      <c r="E4" s="121">
        <v>8</v>
      </c>
      <c r="F4" s="121"/>
      <c r="G4" s="121">
        <v>8</v>
      </c>
      <c r="H4" s="121"/>
      <c r="I4" s="121">
        <v>8</v>
      </c>
      <c r="J4" s="121"/>
      <c r="K4" s="121"/>
      <c r="L4" s="121"/>
      <c r="M4" s="121"/>
      <c r="N4" s="121"/>
      <c r="O4" s="121"/>
      <c r="P4" s="121"/>
      <c r="Q4" s="126"/>
      <c r="R4" s="126"/>
      <c r="S4" s="25">
        <f t="shared" ref="S4:S15" si="0">E4+G4+I4+K4+M4+O4+Q4</f>
        <v>24</v>
      </c>
      <c r="T4" s="25">
        <f t="shared" ref="T4:T22" si="1">SUM(S4-U4-V4)</f>
        <v>24</v>
      </c>
      <c r="U4" s="28"/>
      <c r="V4" s="28"/>
    </row>
    <row r="5" spans="1:22" x14ac:dyDescent="0.25">
      <c r="A5" s="48"/>
      <c r="B5" s="51"/>
      <c r="C5" s="48"/>
      <c r="D5" s="39"/>
      <c r="E5" s="121"/>
      <c r="F5" s="121"/>
      <c r="G5" s="125"/>
      <c r="H5" s="125"/>
      <c r="I5" s="125"/>
      <c r="J5" s="125"/>
      <c r="K5" s="121"/>
      <c r="L5" s="121"/>
      <c r="M5" s="121"/>
      <c r="N5" s="121"/>
      <c r="O5" s="121"/>
      <c r="P5" s="121"/>
      <c r="Q5" s="126"/>
      <c r="R5" s="126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8"/>
      <c r="B6" s="48"/>
      <c r="C6" s="50"/>
      <c r="D6" s="56"/>
      <c r="E6" s="121"/>
      <c r="F6" s="121"/>
      <c r="G6" s="125"/>
      <c r="H6" s="125"/>
      <c r="I6" s="125"/>
      <c r="J6" s="125"/>
      <c r="K6" s="121"/>
      <c r="L6" s="121"/>
      <c r="M6" s="121"/>
      <c r="N6" s="121"/>
      <c r="O6" s="121"/>
      <c r="P6" s="121"/>
      <c r="Q6" s="126"/>
      <c r="R6" s="126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8"/>
      <c r="B7" s="48"/>
      <c r="C7" s="48"/>
      <c r="D7" s="27"/>
      <c r="E7" s="121"/>
      <c r="F7" s="121"/>
      <c r="G7" s="125"/>
      <c r="H7" s="125"/>
      <c r="I7" s="125"/>
      <c r="J7" s="125"/>
      <c r="K7" s="121"/>
      <c r="L7" s="121"/>
      <c r="M7" s="121"/>
      <c r="N7" s="121"/>
      <c r="O7" s="121"/>
      <c r="P7" s="121"/>
      <c r="Q7" s="126"/>
      <c r="R7" s="126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51"/>
      <c r="C8" s="48"/>
      <c r="D8" s="39"/>
      <c r="E8" s="121"/>
      <c r="F8" s="121"/>
      <c r="G8" s="125"/>
      <c r="H8" s="125"/>
      <c r="I8" s="125"/>
      <c r="J8" s="125"/>
      <c r="K8" s="121"/>
      <c r="L8" s="121"/>
      <c r="M8" s="121"/>
      <c r="N8" s="121"/>
      <c r="O8" s="121"/>
      <c r="P8" s="121"/>
      <c r="Q8" s="126"/>
      <c r="R8" s="126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121"/>
      <c r="F9" s="121"/>
      <c r="G9" s="125"/>
      <c r="H9" s="125"/>
      <c r="I9" s="125"/>
      <c r="J9" s="125"/>
      <c r="K9" s="121"/>
      <c r="L9" s="121"/>
      <c r="M9" s="121"/>
      <c r="N9" s="121"/>
      <c r="O9" s="121"/>
      <c r="P9" s="121"/>
      <c r="Q9" s="126"/>
      <c r="R9" s="12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48"/>
      <c r="D10" s="27"/>
      <c r="E10" s="125"/>
      <c r="F10" s="125"/>
      <c r="G10" s="125"/>
      <c r="H10" s="125"/>
      <c r="I10" s="132"/>
      <c r="J10" s="124"/>
      <c r="K10" s="111"/>
      <c r="L10" s="112"/>
      <c r="M10" s="111"/>
      <c r="N10" s="112"/>
      <c r="O10" s="111"/>
      <c r="P10" s="112"/>
      <c r="Q10" s="113"/>
      <c r="R10" s="114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25"/>
      <c r="F11" s="125"/>
      <c r="G11" s="125"/>
      <c r="H11" s="125"/>
      <c r="I11" s="132"/>
      <c r="J11" s="124"/>
      <c r="K11" s="111"/>
      <c r="L11" s="112"/>
      <c r="M11" s="111"/>
      <c r="N11" s="112"/>
      <c r="O11" s="111"/>
      <c r="P11" s="112"/>
      <c r="Q11" s="113"/>
      <c r="R11" s="114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5"/>
      <c r="F12" s="125"/>
      <c r="G12" s="125"/>
      <c r="H12" s="125"/>
      <c r="I12" s="132"/>
      <c r="J12" s="124"/>
      <c r="K12" s="111"/>
      <c r="L12" s="112"/>
      <c r="M12" s="111"/>
      <c r="N12" s="112"/>
      <c r="O12" s="111"/>
      <c r="P12" s="112"/>
      <c r="Q12" s="113"/>
      <c r="R12" s="114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5"/>
      <c r="F13" s="125"/>
      <c r="G13" s="125"/>
      <c r="H13" s="125"/>
      <c r="I13" s="132"/>
      <c r="J13" s="124"/>
      <c r="K13" s="111"/>
      <c r="L13" s="112"/>
      <c r="M13" s="111"/>
      <c r="N13" s="112"/>
      <c r="O13" s="111"/>
      <c r="P13" s="112"/>
      <c r="Q13" s="113"/>
      <c r="R13" s="114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5"/>
      <c r="F14" s="125"/>
      <c r="G14" s="125"/>
      <c r="H14" s="125"/>
      <c r="I14" s="132"/>
      <c r="J14" s="124"/>
      <c r="K14" s="111"/>
      <c r="L14" s="112"/>
      <c r="M14" s="111"/>
      <c r="N14" s="112"/>
      <c r="O14" s="111"/>
      <c r="P14" s="112"/>
      <c r="Q14" s="113"/>
      <c r="R14" s="114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02"/>
      <c r="B15" s="48"/>
      <c r="C15" s="48"/>
      <c r="D15" s="39"/>
      <c r="E15" s="125"/>
      <c r="F15" s="125"/>
      <c r="G15" s="125"/>
      <c r="H15" s="125"/>
      <c r="I15" s="132"/>
      <c r="J15" s="124"/>
      <c r="K15" s="111"/>
      <c r="L15" s="112"/>
      <c r="M15" s="111"/>
      <c r="N15" s="112"/>
      <c r="O15" s="111"/>
      <c r="P15" s="112"/>
      <c r="Q15" s="113"/>
      <c r="R15" s="114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2"/>
      <c r="B16" s="48"/>
      <c r="C16" s="48"/>
      <c r="D16" s="39"/>
      <c r="E16" s="125"/>
      <c r="F16" s="125"/>
      <c r="G16" s="125"/>
      <c r="H16" s="125"/>
      <c r="I16" s="132"/>
      <c r="J16" s="124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5"/>
      <c r="F17" s="125"/>
      <c r="G17" s="125"/>
      <c r="H17" s="125"/>
      <c r="I17" s="123"/>
      <c r="J17" s="124"/>
      <c r="K17" s="111"/>
      <c r="L17" s="112"/>
      <c r="M17" s="111"/>
      <c r="N17" s="112"/>
      <c r="O17" s="111"/>
      <c r="P17" s="112"/>
      <c r="Q17" s="113"/>
      <c r="R17" s="114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3"/>
      <c r="F19" s="124"/>
      <c r="G19" s="123"/>
      <c r="H19" s="124"/>
      <c r="I19" s="123"/>
      <c r="J19" s="124"/>
      <c r="K19" s="111"/>
      <c r="L19" s="112"/>
      <c r="M19" s="111"/>
      <c r="N19" s="112"/>
      <c r="O19" s="111"/>
      <c r="P19" s="112"/>
      <c r="Q19" s="113"/>
      <c r="R19" s="11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3"/>
      <c r="F20" s="124"/>
      <c r="G20" s="111"/>
      <c r="H20" s="112"/>
      <c r="I20" s="132"/>
      <c r="J20" s="124"/>
      <c r="K20" s="111"/>
      <c r="L20" s="112"/>
      <c r="M20" s="111"/>
      <c r="N20" s="112"/>
      <c r="O20" s="111"/>
      <c r="P20" s="112"/>
      <c r="Q20" s="113"/>
      <c r="R20" s="11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/>
      <c r="B22" s="48"/>
      <c r="C22" s="48"/>
      <c r="D22" s="27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3"/>
      <c r="R22" s="114"/>
      <c r="S22" s="25">
        <f t="shared" si="3"/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3"/>
      <c r="F23" s="114"/>
      <c r="G23" s="113"/>
      <c r="H23" s="114"/>
      <c r="I23" s="113"/>
      <c r="J23" s="114"/>
      <c r="K23" s="111">
        <v>8</v>
      </c>
      <c r="L23" s="112"/>
      <c r="M23" s="111">
        <v>8</v>
      </c>
      <c r="N23" s="112"/>
      <c r="O23" s="113"/>
      <c r="P23" s="114"/>
      <c r="Q23" s="113"/>
      <c r="R23" s="114"/>
      <c r="S23" s="25">
        <f t="shared" si="3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1"/>
      <c r="F24" s="112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3"/>
      <c r="R24" s="114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7">
        <f>SUM(E4:E24)</f>
        <v>8</v>
      </c>
      <c r="F25" s="118"/>
      <c r="G25" s="117">
        <f>SUM(G4:G24)</f>
        <v>8</v>
      </c>
      <c r="H25" s="118"/>
      <c r="I25" s="117">
        <f>SUM(I4:I24)</f>
        <v>8</v>
      </c>
      <c r="J25" s="118"/>
      <c r="K25" s="117">
        <f>SUM(K4:K24)</f>
        <v>8</v>
      </c>
      <c r="L25" s="118"/>
      <c r="M25" s="117">
        <f>SUM(M4:M24)</f>
        <v>8</v>
      </c>
      <c r="N25" s="118"/>
      <c r="O25" s="117">
        <f>SUM(O4:O24)</f>
        <v>0</v>
      </c>
      <c r="P25" s="118"/>
      <c r="Q25" s="117">
        <f>SUM(Q4:Q24)</f>
        <v>0</v>
      </c>
      <c r="R25" s="11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24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0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16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topLeftCell="A10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9.15</v>
      </c>
      <c r="L3" s="74">
        <v>16.3</v>
      </c>
      <c r="M3" s="74">
        <v>8</v>
      </c>
      <c r="N3" s="74">
        <v>16.3</v>
      </c>
      <c r="O3" s="54"/>
      <c r="P3" s="54"/>
      <c r="Q3" s="72"/>
      <c r="R3" s="72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108" t="s">
        <v>80</v>
      </c>
      <c r="D4" s="39" t="s">
        <v>81</v>
      </c>
      <c r="E4" s="121">
        <v>0.5</v>
      </c>
      <c r="F4" s="121"/>
      <c r="G4" s="121"/>
      <c r="H4" s="121"/>
      <c r="I4" s="121"/>
      <c r="J4" s="121"/>
      <c r="K4" s="121"/>
      <c r="L4" s="121"/>
      <c r="M4" s="121"/>
      <c r="N4" s="121"/>
      <c r="O4" s="111"/>
      <c r="P4" s="112"/>
      <c r="Q4" s="113"/>
      <c r="R4" s="114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6445</v>
      </c>
      <c r="B5" s="133" t="s">
        <v>94</v>
      </c>
      <c r="C5" s="50">
        <v>15</v>
      </c>
      <c r="D5" s="39" t="s">
        <v>81</v>
      </c>
      <c r="E5" s="121"/>
      <c r="F5" s="121"/>
      <c r="G5" s="121"/>
      <c r="H5" s="121"/>
      <c r="I5" s="122"/>
      <c r="J5" s="112"/>
      <c r="K5" s="111"/>
      <c r="L5" s="112"/>
      <c r="M5" s="111">
        <v>0.25</v>
      </c>
      <c r="N5" s="112"/>
      <c r="O5" s="111"/>
      <c r="P5" s="112"/>
      <c r="Q5" s="113"/>
      <c r="R5" s="114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1"/>
      <c r="F7" s="112"/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1"/>
      <c r="F8" s="112"/>
      <c r="G8" s="111"/>
      <c r="H8" s="112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75"/>
      <c r="C14" s="75"/>
      <c r="D14" s="23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9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23"/>
      <c r="L17" s="124"/>
      <c r="M17" s="123"/>
      <c r="N17" s="124"/>
      <c r="O17" s="111"/>
      <c r="P17" s="112"/>
      <c r="Q17" s="113"/>
      <c r="R17" s="11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0">
        <v>3600</v>
      </c>
      <c r="B19" s="110" t="s">
        <v>95</v>
      </c>
      <c r="C19" s="110"/>
      <c r="D19" s="23" t="s">
        <v>67</v>
      </c>
      <c r="E19" s="111"/>
      <c r="F19" s="112"/>
      <c r="G19" s="111"/>
      <c r="H19" s="112"/>
      <c r="I19" s="111"/>
      <c r="J19" s="112"/>
      <c r="K19" s="111"/>
      <c r="L19" s="112"/>
      <c r="M19" s="111">
        <v>0.5</v>
      </c>
      <c r="N19" s="112"/>
      <c r="O19" s="111"/>
      <c r="P19" s="112"/>
      <c r="Q19" s="113"/>
      <c r="R19" s="114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8">
        <v>3600</v>
      </c>
      <c r="B20" s="48" t="s">
        <v>95</v>
      </c>
      <c r="C20" s="48"/>
      <c r="D20" s="27" t="s">
        <v>68</v>
      </c>
      <c r="E20" s="111">
        <v>6.25</v>
      </c>
      <c r="F20" s="112"/>
      <c r="G20" s="111">
        <v>8.25</v>
      </c>
      <c r="H20" s="112"/>
      <c r="I20" s="111">
        <v>8.25</v>
      </c>
      <c r="J20" s="112"/>
      <c r="K20" s="111">
        <v>7.5</v>
      </c>
      <c r="L20" s="112"/>
      <c r="M20" s="111">
        <v>7.5</v>
      </c>
      <c r="N20" s="112"/>
      <c r="O20" s="111"/>
      <c r="P20" s="112"/>
      <c r="Q20" s="113"/>
      <c r="R20" s="114"/>
      <c r="S20" s="25">
        <f t="shared" si="2"/>
        <v>37.75</v>
      </c>
      <c r="T20" s="25">
        <f t="shared" si="0"/>
        <v>35.25</v>
      </c>
      <c r="U20" s="28">
        <v>2.5</v>
      </c>
      <c r="V20" s="28"/>
    </row>
    <row r="21" spans="1:22" x14ac:dyDescent="0.25">
      <c r="A21" s="48">
        <v>3600</v>
      </c>
      <c r="B21" s="48" t="s">
        <v>95</v>
      </c>
      <c r="C21" s="48"/>
      <c r="D21" s="27" t="s">
        <v>69</v>
      </c>
      <c r="E21" s="111">
        <v>1.5</v>
      </c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95</v>
      </c>
      <c r="C22" s="48"/>
      <c r="D22" s="27" t="s">
        <v>70</v>
      </c>
      <c r="E22" s="111">
        <v>0.25</v>
      </c>
      <c r="F22" s="112"/>
      <c r="G22" s="111">
        <v>0.25</v>
      </c>
      <c r="H22" s="112"/>
      <c r="I22" s="111">
        <v>0.25</v>
      </c>
      <c r="J22" s="112"/>
      <c r="K22" s="111">
        <v>0.25</v>
      </c>
      <c r="L22" s="112"/>
      <c r="M22" s="111">
        <v>0.25</v>
      </c>
      <c r="N22" s="112"/>
      <c r="O22" s="111"/>
      <c r="P22" s="112"/>
      <c r="Q22" s="113"/>
      <c r="R22" s="114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1"/>
      <c r="F24" s="112"/>
      <c r="G24" s="111"/>
      <c r="H24" s="112"/>
      <c r="I24" s="111"/>
      <c r="J24" s="112"/>
      <c r="K24" s="111"/>
      <c r="L24" s="112"/>
      <c r="M24" s="111"/>
      <c r="N24" s="112"/>
      <c r="O24" s="113"/>
      <c r="P24" s="114"/>
      <c r="Q24" s="113"/>
      <c r="R24" s="114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7">
        <f>SUM(E4:E24)</f>
        <v>8.5</v>
      </c>
      <c r="F25" s="118"/>
      <c r="G25" s="117">
        <f>SUM(G4:G24)</f>
        <v>8.5</v>
      </c>
      <c r="H25" s="118"/>
      <c r="I25" s="117">
        <f>SUM(I4:I24)</f>
        <v>8.5</v>
      </c>
      <c r="J25" s="118"/>
      <c r="K25" s="117">
        <f>SUM(K4:K24)</f>
        <v>7.75</v>
      </c>
      <c r="L25" s="118"/>
      <c r="M25" s="117">
        <f>SUM(M4:M24)</f>
        <v>8.5</v>
      </c>
      <c r="N25" s="118"/>
      <c r="O25" s="117">
        <f>SUM(O4:O24)</f>
        <v>0</v>
      </c>
      <c r="P25" s="118"/>
      <c r="Q25" s="117">
        <f>SUM(Q4:Q24)</f>
        <v>0</v>
      </c>
      <c r="R25" s="118"/>
      <c r="S25" s="25">
        <f t="shared" si="1"/>
        <v>41.75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39.25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-0.25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1.75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39.25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41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41.75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3" sqref="M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A13" zoomScaleNormal="10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21.06.15</v>
      </c>
      <c r="B2" s="67"/>
      <c r="C2" s="67"/>
      <c r="D2" s="67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/>
      <c r="N3" s="5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6445</v>
      </c>
      <c r="B4" s="133" t="s">
        <v>94</v>
      </c>
      <c r="C4" s="50">
        <v>15</v>
      </c>
      <c r="D4" s="39" t="s">
        <v>79</v>
      </c>
      <c r="E4" s="121">
        <v>8</v>
      </c>
      <c r="F4" s="121"/>
      <c r="G4" s="121">
        <v>8</v>
      </c>
      <c r="H4" s="121"/>
      <c r="I4" s="119"/>
      <c r="J4" s="116"/>
      <c r="K4" s="121">
        <v>2</v>
      </c>
      <c r="L4" s="121"/>
      <c r="M4" s="121"/>
      <c r="N4" s="121"/>
      <c r="O4" s="111"/>
      <c r="P4" s="112"/>
      <c r="Q4" s="113"/>
      <c r="R4" s="114"/>
      <c r="S4" s="25">
        <f>E4+G4+I4+K4+M4+O4+Q4</f>
        <v>18</v>
      </c>
      <c r="T4" s="25">
        <f t="shared" ref="T4:T24" si="0">SUM(S4-U4-V4)</f>
        <v>18</v>
      </c>
      <c r="U4" s="28"/>
      <c r="V4" s="28"/>
    </row>
    <row r="5" spans="1:22" x14ac:dyDescent="0.25">
      <c r="A5" s="48"/>
      <c r="B5" s="48"/>
      <c r="C5" s="108"/>
      <c r="D5" s="56"/>
      <c r="E5" s="111"/>
      <c r="F5" s="112"/>
      <c r="G5" s="111"/>
      <c r="H5" s="112"/>
      <c r="I5" s="119"/>
      <c r="J5" s="116"/>
      <c r="K5" s="111"/>
      <c r="L5" s="112"/>
      <c r="M5" s="111"/>
      <c r="N5" s="112"/>
      <c r="O5" s="111"/>
      <c r="P5" s="112"/>
      <c r="Q5" s="113"/>
      <c r="R5" s="114"/>
      <c r="S5" s="25">
        <f t="shared" ref="S5:S27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11"/>
      <c r="F6" s="112"/>
      <c r="G6" s="111"/>
      <c r="H6" s="112"/>
      <c r="I6" s="119"/>
      <c r="J6" s="116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11"/>
      <c r="F7" s="112"/>
      <c r="G7" s="111"/>
      <c r="H7" s="112"/>
      <c r="I7" s="119"/>
      <c r="J7" s="116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11"/>
      <c r="F8" s="112"/>
      <c r="G8" s="111"/>
      <c r="H8" s="112"/>
      <c r="I8" s="119"/>
      <c r="J8" s="116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1"/>
      <c r="F9" s="112"/>
      <c r="G9" s="111"/>
      <c r="H9" s="112"/>
      <c r="I9" s="115"/>
      <c r="J9" s="116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39"/>
      <c r="E10" s="111"/>
      <c r="F10" s="112"/>
      <c r="G10" s="111"/>
      <c r="H10" s="112"/>
      <c r="I10" s="115"/>
      <c r="J10" s="116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1"/>
      <c r="F11" s="112"/>
      <c r="G11" s="111"/>
      <c r="H11" s="112"/>
      <c r="I11" s="115"/>
      <c r="J11" s="116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1"/>
      <c r="F12" s="112"/>
      <c r="G12" s="111"/>
      <c r="H12" s="112"/>
      <c r="I12" s="115"/>
      <c r="J12" s="116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1"/>
      <c r="F13" s="112"/>
      <c r="G13" s="111"/>
      <c r="H13" s="112"/>
      <c r="I13" s="115"/>
      <c r="J13" s="116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1"/>
      <c r="F14" s="112"/>
      <c r="G14" s="111"/>
      <c r="H14" s="112"/>
      <c r="I14" s="115"/>
      <c r="J14" s="116"/>
      <c r="K14" s="111"/>
      <c r="L14" s="112"/>
      <c r="M14" s="111"/>
      <c r="N14" s="112"/>
      <c r="O14" s="111"/>
      <c r="P14" s="112"/>
      <c r="Q14" s="113"/>
      <c r="R14" s="114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89"/>
      <c r="B15" s="48"/>
      <c r="C15" s="48"/>
      <c r="D15" s="47" t="s">
        <v>50</v>
      </c>
      <c r="E15" s="111"/>
      <c r="F15" s="112"/>
      <c r="G15" s="111"/>
      <c r="H15" s="112"/>
      <c r="I15" s="115">
        <v>8</v>
      </c>
      <c r="J15" s="116"/>
      <c r="K15" s="111"/>
      <c r="L15" s="112"/>
      <c r="M15" s="111"/>
      <c r="N15" s="112"/>
      <c r="O15" s="111"/>
      <c r="P15" s="112"/>
      <c r="Q15" s="113"/>
      <c r="R15" s="114"/>
      <c r="S15" s="25">
        <f t="shared" ref="S15:S19" si="4">E15+G15+I15+K15+M15+O15+Q15</f>
        <v>8</v>
      </c>
      <c r="T15" s="25">
        <f t="shared" ref="T15:T19" si="5">SUM(S15-U15-V15)</f>
        <v>8</v>
      </c>
      <c r="U15" s="28"/>
      <c r="V15" s="28"/>
    </row>
    <row r="16" spans="1:22" x14ac:dyDescent="0.25">
      <c r="A16" s="48"/>
      <c r="B16" s="48"/>
      <c r="C16" s="50"/>
      <c r="D16" s="90"/>
      <c r="E16" s="111"/>
      <c r="F16" s="112"/>
      <c r="G16" s="111"/>
      <c r="H16" s="112"/>
      <c r="I16" s="115"/>
      <c r="J16" s="116"/>
      <c r="K16" s="111"/>
      <c r="L16" s="112"/>
      <c r="M16" s="111"/>
      <c r="N16" s="112"/>
      <c r="O16" s="111"/>
      <c r="P16" s="112"/>
      <c r="Q16" s="113"/>
      <c r="R16" s="114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1"/>
      <c r="F17" s="112"/>
      <c r="G17" s="111"/>
      <c r="H17" s="112"/>
      <c r="I17" s="115"/>
      <c r="J17" s="116"/>
      <c r="K17" s="111"/>
      <c r="L17" s="112"/>
      <c r="M17" s="111"/>
      <c r="N17" s="112"/>
      <c r="O17" s="111"/>
      <c r="P17" s="112"/>
      <c r="Q17" s="113"/>
      <c r="R17" s="114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1"/>
      <c r="F18" s="112"/>
      <c r="G18" s="111"/>
      <c r="H18" s="112"/>
      <c r="I18" s="115"/>
      <c r="J18" s="116"/>
      <c r="K18" s="111"/>
      <c r="L18" s="112"/>
      <c r="M18" s="111"/>
      <c r="N18" s="112"/>
      <c r="O18" s="111"/>
      <c r="P18" s="112"/>
      <c r="Q18" s="113"/>
      <c r="R18" s="114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1"/>
      <c r="F19" s="112"/>
      <c r="G19" s="111"/>
      <c r="H19" s="112"/>
      <c r="I19" s="115"/>
      <c r="J19" s="116"/>
      <c r="K19" s="111"/>
      <c r="L19" s="112"/>
      <c r="M19" s="111"/>
      <c r="N19" s="112"/>
      <c r="O19" s="111"/>
      <c r="P19" s="112"/>
      <c r="Q19" s="113"/>
      <c r="R19" s="114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1"/>
      <c r="F20" s="112"/>
      <c r="G20" s="111"/>
      <c r="H20" s="112"/>
      <c r="I20" s="115"/>
      <c r="J20" s="116"/>
      <c r="K20" s="111"/>
      <c r="L20" s="112"/>
      <c r="M20" s="111"/>
      <c r="N20" s="112"/>
      <c r="O20" s="111"/>
      <c r="P20" s="112"/>
      <c r="Q20" s="113"/>
      <c r="R20" s="11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1"/>
      <c r="F21" s="112"/>
      <c r="G21" s="111"/>
      <c r="H21" s="112"/>
      <c r="I21" s="115"/>
      <c r="J21" s="116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1"/>
      <c r="F22" s="112"/>
      <c r="G22" s="111"/>
      <c r="H22" s="112"/>
      <c r="I22" s="115"/>
      <c r="J22" s="116"/>
      <c r="K22" s="111"/>
      <c r="L22" s="112"/>
      <c r="M22" s="111"/>
      <c r="N22" s="112"/>
      <c r="O22" s="111"/>
      <c r="P22" s="112"/>
      <c r="Q22" s="113"/>
      <c r="R22" s="114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48">
        <v>3600</v>
      </c>
      <c r="B23" s="48" t="s">
        <v>95</v>
      </c>
      <c r="C23" s="48"/>
      <c r="D23" s="27" t="s">
        <v>84</v>
      </c>
      <c r="E23" s="111"/>
      <c r="F23" s="112"/>
      <c r="G23" s="111"/>
      <c r="H23" s="112"/>
      <c r="I23" s="115"/>
      <c r="J23" s="116"/>
      <c r="K23" s="111">
        <v>5</v>
      </c>
      <c r="L23" s="112"/>
      <c r="M23" s="111"/>
      <c r="N23" s="112"/>
      <c r="O23" s="111"/>
      <c r="P23" s="112"/>
      <c r="Q23" s="113"/>
      <c r="R23" s="114"/>
      <c r="S23" s="25">
        <f t="shared" si="1"/>
        <v>5</v>
      </c>
      <c r="T23" s="25">
        <f t="shared" si="0"/>
        <v>5</v>
      </c>
      <c r="U23" s="28"/>
      <c r="V23" s="28"/>
    </row>
    <row r="24" spans="1:22" s="17" customFormat="1" x14ac:dyDescent="0.25">
      <c r="A24" s="76">
        <v>3600</v>
      </c>
      <c r="B24" s="48" t="s">
        <v>95</v>
      </c>
      <c r="C24" s="48"/>
      <c r="D24" s="53" t="s">
        <v>85</v>
      </c>
      <c r="E24" s="111"/>
      <c r="F24" s="112"/>
      <c r="G24" s="111"/>
      <c r="H24" s="112"/>
      <c r="I24" s="115"/>
      <c r="J24" s="116"/>
      <c r="K24" s="111">
        <v>1</v>
      </c>
      <c r="L24" s="112"/>
      <c r="M24" s="111"/>
      <c r="N24" s="112"/>
      <c r="O24" s="111"/>
      <c r="P24" s="112"/>
      <c r="Q24" s="113"/>
      <c r="R24" s="114"/>
      <c r="S24" s="25">
        <f t="shared" si="1"/>
        <v>1</v>
      </c>
      <c r="T24" s="25">
        <f t="shared" si="0"/>
        <v>1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53"/>
      <c r="E25" s="113"/>
      <c r="F25" s="114"/>
      <c r="G25" s="113"/>
      <c r="H25" s="114"/>
      <c r="I25" s="115"/>
      <c r="J25" s="116"/>
      <c r="K25" s="113"/>
      <c r="L25" s="114"/>
      <c r="M25" s="113">
        <v>8</v>
      </c>
      <c r="N25" s="114"/>
      <c r="O25" s="113"/>
      <c r="P25" s="114"/>
      <c r="Q25" s="113"/>
      <c r="R25" s="114"/>
      <c r="S25" s="25">
        <f t="shared" si="1"/>
        <v>8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1"/>
      <c r="F26" s="112"/>
      <c r="G26" s="113"/>
      <c r="H26" s="114"/>
      <c r="I26" s="115"/>
      <c r="J26" s="116"/>
      <c r="K26" s="113"/>
      <c r="L26" s="114"/>
      <c r="M26" s="113"/>
      <c r="N26" s="114"/>
      <c r="O26" s="113"/>
      <c r="P26" s="114"/>
      <c r="Q26" s="113"/>
      <c r="R26" s="11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8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32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6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8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0" zoomScale="90" zoomScaleNormal="90" workbookViewId="0">
      <selection activeCell="M3" sqref="M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/>
      <c r="B4" s="51"/>
      <c r="C4" s="48"/>
      <c r="D4" s="39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1"/>
      <c r="P4" s="112"/>
      <c r="Q4" s="113"/>
      <c r="R4" s="114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1"/>
      <c r="P5" s="112"/>
      <c r="Q5" s="113"/>
      <c r="R5" s="11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11"/>
      <c r="F6" s="112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3"/>
      <c r="B17" s="48"/>
      <c r="C17" s="48"/>
      <c r="D17" s="5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1">
        <v>8</v>
      </c>
      <c r="F18" s="112"/>
      <c r="G18" s="111">
        <v>8</v>
      </c>
      <c r="H18" s="112"/>
      <c r="I18" s="111">
        <v>8</v>
      </c>
      <c r="J18" s="112"/>
      <c r="K18" s="111">
        <v>8</v>
      </c>
      <c r="L18" s="112"/>
      <c r="M18" s="111">
        <v>8</v>
      </c>
      <c r="N18" s="112"/>
      <c r="O18" s="113"/>
      <c r="P18" s="114"/>
      <c r="Q18" s="113"/>
      <c r="R18" s="114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40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topLeftCell="A10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1"/>
      <c r="P4" s="112"/>
      <c r="Q4" s="113"/>
      <c r="R4" s="114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48"/>
      <c r="B5" s="48"/>
      <c r="C5" s="50"/>
      <c r="D5" s="39"/>
      <c r="E5" s="121"/>
      <c r="F5" s="121"/>
      <c r="G5" s="121"/>
      <c r="H5" s="121"/>
      <c r="I5" s="121"/>
      <c r="J5" s="121"/>
      <c r="K5" s="111"/>
      <c r="L5" s="112"/>
      <c r="M5" s="111"/>
      <c r="N5" s="112"/>
      <c r="O5" s="111"/>
      <c r="P5" s="112"/>
      <c r="Q5" s="113"/>
      <c r="R5" s="114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39"/>
      <c r="E6" s="121"/>
      <c r="F6" s="121"/>
      <c r="G6" s="121"/>
      <c r="H6" s="121"/>
      <c r="I6" s="121"/>
      <c r="J6" s="121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21"/>
      <c r="H7" s="121"/>
      <c r="I7" s="111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11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1"/>
      <c r="F9" s="121"/>
      <c r="G9" s="121"/>
      <c r="H9" s="121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21"/>
      <c r="F10" s="121"/>
      <c r="G10" s="121"/>
      <c r="H10" s="121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21"/>
      <c r="H11" s="121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1"/>
      <c r="F12" s="112"/>
      <c r="G12" s="121"/>
      <c r="H12" s="121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1"/>
      <c r="F13" s="112"/>
      <c r="G13" s="121"/>
      <c r="H13" s="121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5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7"/>
      <c r="B16" s="48"/>
      <c r="C16" s="48"/>
      <c r="D16" s="57"/>
      <c r="E16" s="111"/>
      <c r="F16" s="112"/>
      <c r="G16" s="121"/>
      <c r="H16" s="121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7"/>
      <c r="B17" s="48"/>
      <c r="C17" s="48"/>
      <c r="D17" s="27"/>
      <c r="E17" s="111"/>
      <c r="F17" s="112"/>
      <c r="G17" s="121"/>
      <c r="H17" s="121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48"/>
      <c r="C18" s="48"/>
      <c r="D18" s="27"/>
      <c r="E18" s="111"/>
      <c r="F18" s="112"/>
      <c r="G18" s="121"/>
      <c r="H18" s="121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7"/>
      <c r="B19" s="48"/>
      <c r="C19" s="48"/>
      <c r="D19" s="27"/>
      <c r="E19" s="111"/>
      <c r="F19" s="112"/>
      <c r="G19" s="121"/>
      <c r="H19" s="121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6"/>
      <c r="B20" s="48"/>
      <c r="C20" s="48"/>
      <c r="D20" s="57"/>
      <c r="E20" s="111"/>
      <c r="F20" s="112"/>
      <c r="G20" s="121"/>
      <c r="H20" s="121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1">
        <v>8</v>
      </c>
      <c r="F22" s="112"/>
      <c r="G22" s="113">
        <v>8</v>
      </c>
      <c r="H22" s="114"/>
      <c r="I22" s="113">
        <v>8</v>
      </c>
      <c r="J22" s="114"/>
      <c r="K22" s="113">
        <v>8</v>
      </c>
      <c r="L22" s="114"/>
      <c r="M22" s="113">
        <v>8</v>
      </c>
      <c r="N22" s="114"/>
      <c r="O22" s="113"/>
      <c r="P22" s="114"/>
      <c r="Q22" s="113"/>
      <c r="R22" s="114"/>
      <c r="S22" s="25">
        <f t="shared" si="1"/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1"/>
      <c r="F23" s="112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3"/>
      <c r="R23" s="11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40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/>
      <c r="F3" s="7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15.3</v>
      </c>
      <c r="M3" s="54"/>
      <c r="N3" s="54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48">
        <v>38</v>
      </c>
      <c r="D4" s="39" t="s">
        <v>76</v>
      </c>
      <c r="E4" s="121"/>
      <c r="F4" s="121"/>
      <c r="G4" s="121">
        <v>8</v>
      </c>
      <c r="H4" s="121"/>
      <c r="I4" s="121">
        <v>8</v>
      </c>
      <c r="J4" s="121"/>
      <c r="K4" s="121">
        <v>7</v>
      </c>
      <c r="L4" s="121"/>
      <c r="M4" s="121"/>
      <c r="N4" s="121"/>
      <c r="O4" s="111"/>
      <c r="P4" s="112"/>
      <c r="Q4" s="113"/>
      <c r="R4" s="114"/>
      <c r="S4" s="25">
        <f>E4+G4+I4+K4+M4+O4+Q4</f>
        <v>23</v>
      </c>
      <c r="T4" s="25">
        <f t="shared" ref="T4:T20" si="0">SUM(S4-U4-V4)</f>
        <v>23</v>
      </c>
      <c r="U4" s="28"/>
      <c r="V4" s="28"/>
    </row>
    <row r="5" spans="1:22" x14ac:dyDescent="0.25">
      <c r="A5" s="48"/>
      <c r="B5" s="51"/>
      <c r="C5" s="48"/>
      <c r="D5" s="39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11"/>
      <c r="P5" s="112"/>
      <c r="Q5" s="113"/>
      <c r="R5" s="114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6" t="s">
        <v>86</v>
      </c>
      <c r="E6" s="121"/>
      <c r="F6" s="121"/>
      <c r="G6" s="121"/>
      <c r="H6" s="121"/>
      <c r="I6" s="122"/>
      <c r="J6" s="112"/>
      <c r="K6" s="111"/>
      <c r="L6" s="112"/>
      <c r="M6" s="111">
        <v>8</v>
      </c>
      <c r="N6" s="112"/>
      <c r="O6" s="111"/>
      <c r="P6" s="112"/>
      <c r="Q6" s="113"/>
      <c r="R6" s="114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/>
      <c r="B7" s="48"/>
      <c r="C7" s="48"/>
      <c r="D7" s="27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89"/>
      <c r="B8" s="48"/>
      <c r="C8" s="48"/>
      <c r="D8" s="39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/>
      <c r="B16" s="48"/>
      <c r="C16" s="48"/>
      <c r="D16" s="5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7"/>
      <c r="B19" s="77"/>
      <c r="C19" s="77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1">
        <v>8</v>
      </c>
      <c r="F21" s="112"/>
      <c r="G21" s="111"/>
      <c r="H21" s="112"/>
      <c r="I21" s="111"/>
      <c r="J21" s="112"/>
      <c r="K21" s="111"/>
      <c r="L21" s="112"/>
      <c r="M21" s="111"/>
      <c r="N21" s="112"/>
      <c r="O21" s="113"/>
      <c r="P21" s="114"/>
      <c r="Q21" s="113"/>
      <c r="R21" s="114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3"/>
      <c r="P22" s="114"/>
      <c r="Q22" s="113"/>
      <c r="R22" s="11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7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-1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31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topLeftCell="A13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21.06.15</v>
      </c>
      <c r="B2" s="64"/>
      <c r="C2" s="64"/>
      <c r="D2" s="64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74"/>
      <c r="L3" s="74"/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48">
        <v>29</v>
      </c>
      <c r="D4" s="39" t="s">
        <v>71</v>
      </c>
      <c r="E4" s="121">
        <v>8</v>
      </c>
      <c r="F4" s="121"/>
      <c r="G4" s="121">
        <v>8</v>
      </c>
      <c r="H4" s="121"/>
      <c r="I4" s="121">
        <v>8</v>
      </c>
      <c r="J4" s="121"/>
      <c r="K4" s="121"/>
      <c r="L4" s="121"/>
      <c r="M4" s="121">
        <v>2</v>
      </c>
      <c r="N4" s="121"/>
      <c r="O4" s="111"/>
      <c r="P4" s="112"/>
      <c r="Q4" s="113"/>
      <c r="R4" s="114"/>
      <c r="S4" s="25">
        <f>E4+G4+I4+K4+M4+O4+Q4</f>
        <v>26</v>
      </c>
      <c r="T4" s="25">
        <f t="shared" ref="T4:T17" si="0">SUM(S4-U4-V4)</f>
        <v>26</v>
      </c>
      <c r="U4" s="28"/>
      <c r="V4" s="28"/>
    </row>
    <row r="5" spans="1:22" x14ac:dyDescent="0.25">
      <c r="A5" s="48">
        <v>6448</v>
      </c>
      <c r="B5" s="133" t="s">
        <v>96</v>
      </c>
      <c r="C5" s="108" t="s">
        <v>87</v>
      </c>
      <c r="D5" s="56" t="s">
        <v>88</v>
      </c>
      <c r="E5" s="121"/>
      <c r="F5" s="121"/>
      <c r="G5" s="121"/>
      <c r="H5" s="121"/>
      <c r="I5" s="121"/>
      <c r="J5" s="121"/>
      <c r="K5" s="121"/>
      <c r="L5" s="121"/>
      <c r="M5" s="121">
        <v>6</v>
      </c>
      <c r="N5" s="121"/>
      <c r="O5" s="111"/>
      <c r="P5" s="112"/>
      <c r="Q5" s="113"/>
      <c r="R5" s="11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/>
      <c r="B6" s="51"/>
      <c r="C6" s="48"/>
      <c r="D6" s="39"/>
      <c r="E6" s="121"/>
      <c r="F6" s="121"/>
      <c r="G6" s="121"/>
      <c r="H6" s="121"/>
      <c r="I6" s="122"/>
      <c r="J6" s="112"/>
      <c r="K6" s="122"/>
      <c r="L6" s="112"/>
      <c r="M6" s="122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21"/>
      <c r="F7" s="121"/>
      <c r="G7" s="121"/>
      <c r="H7" s="121"/>
      <c r="I7" s="122"/>
      <c r="J7" s="112"/>
      <c r="K7" s="111"/>
      <c r="L7" s="112"/>
      <c r="M7" s="122"/>
      <c r="N7" s="112"/>
      <c r="O7" s="111"/>
      <c r="P7" s="112"/>
      <c r="Q7" s="113"/>
      <c r="R7" s="114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2"/>
      <c r="K8" s="122"/>
      <c r="L8" s="112"/>
      <c r="M8" s="122"/>
      <c r="N8" s="112"/>
      <c r="O8" s="111"/>
      <c r="P8" s="112"/>
      <c r="Q8" s="113"/>
      <c r="R8" s="114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8"/>
      <c r="C10" s="48"/>
      <c r="D10" s="39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48"/>
      <c r="D11" s="39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1">
        <v>8</v>
      </c>
      <c r="L18" s="112"/>
      <c r="M18" s="113"/>
      <c r="N18" s="114"/>
      <c r="O18" s="113"/>
      <c r="P18" s="114"/>
      <c r="Q18" s="113"/>
      <c r="R18" s="11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33" t="s">
        <v>96</v>
      </c>
      <c r="C4" s="50">
        <v>22</v>
      </c>
      <c r="D4" s="39" t="s">
        <v>65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5</v>
      </c>
      <c r="N4" s="121"/>
      <c r="O4" s="111"/>
      <c r="P4" s="112"/>
      <c r="Q4" s="113"/>
      <c r="R4" s="114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48"/>
      <c r="C5" s="50"/>
      <c r="D5" s="56"/>
      <c r="E5" s="121"/>
      <c r="F5" s="121"/>
      <c r="G5" s="121"/>
      <c r="H5" s="121"/>
      <c r="I5" s="122"/>
      <c r="J5" s="112"/>
      <c r="K5" s="122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5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21.06.15</v>
      </c>
      <c r="B2" s="100"/>
      <c r="C2" s="100"/>
      <c r="D2" s="100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95</v>
      </c>
      <c r="C4" s="51"/>
      <c r="D4" s="39" t="s">
        <v>64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8</v>
      </c>
      <c r="N4" s="121"/>
      <c r="O4" s="111"/>
      <c r="P4" s="112"/>
      <c r="Q4" s="113"/>
      <c r="R4" s="114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51"/>
      <c r="C5" s="48"/>
      <c r="D5" s="39"/>
      <c r="E5" s="121"/>
      <c r="F5" s="121"/>
      <c r="G5" s="121"/>
      <c r="H5" s="121"/>
      <c r="I5" s="122"/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21"/>
      <c r="H6" s="121"/>
      <c r="I6" s="122"/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1"/>
      <c r="F7" s="121"/>
      <c r="G7" s="121"/>
      <c r="H7" s="121"/>
      <c r="I7" s="122"/>
      <c r="J7" s="112"/>
      <c r="K7" s="111"/>
      <c r="L7" s="112"/>
      <c r="M7" s="111"/>
      <c r="N7" s="112"/>
      <c r="O7" s="111"/>
      <c r="P7" s="112"/>
      <c r="Q7" s="113"/>
      <c r="R7" s="11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1"/>
      <c r="F8" s="121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1"/>
      <c r="B9" s="48"/>
      <c r="C9" s="50"/>
      <c r="D9" s="39"/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1"/>
      <c r="B10" s="48"/>
      <c r="C10" s="48"/>
      <c r="D10" s="27"/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48"/>
      <c r="D11" s="27"/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48"/>
      <c r="D12" s="27"/>
      <c r="E12" s="111"/>
      <c r="F12" s="112"/>
      <c r="G12" s="111"/>
      <c r="H12" s="112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1"/>
      <c r="B13" s="48"/>
      <c r="C13" s="48"/>
      <c r="D13" s="27"/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3"/>
      <c r="R18" s="11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1"/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3"/>
      <c r="R19" s="11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8"/>
      <c r="F21" s="99">
        <v>8</v>
      </c>
      <c r="G21" s="98"/>
      <c r="H21" s="99">
        <v>8</v>
      </c>
      <c r="I21" s="98"/>
      <c r="J21" s="99">
        <v>8</v>
      </c>
      <c r="K21" s="98"/>
      <c r="L21" s="99">
        <v>8</v>
      </c>
      <c r="M21" s="103"/>
      <c r="N21" s="104">
        <v>8</v>
      </c>
      <c r="O21" s="98"/>
      <c r="P21" s="99"/>
      <c r="Q21" s="98"/>
      <c r="R21" s="9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topLeftCell="A13"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21.06.15</v>
      </c>
      <c r="B2" s="19"/>
      <c r="C2" s="19"/>
      <c r="D2" s="19"/>
      <c r="E2" s="120" t="s">
        <v>15</v>
      </c>
      <c r="F2" s="120"/>
      <c r="G2" s="120" t="s">
        <v>16</v>
      </c>
      <c r="H2" s="120"/>
      <c r="I2" s="120" t="s">
        <v>17</v>
      </c>
      <c r="J2" s="120"/>
      <c r="K2" s="120" t="s">
        <v>18</v>
      </c>
      <c r="L2" s="120"/>
      <c r="M2" s="120" t="s">
        <v>19</v>
      </c>
      <c r="N2" s="120"/>
      <c r="O2" s="120" t="s">
        <v>20</v>
      </c>
      <c r="P2" s="120"/>
      <c r="Q2" s="120" t="s">
        <v>21</v>
      </c>
      <c r="R2" s="12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4">
        <v>8</v>
      </c>
      <c r="F3" s="74">
        <v>16.3</v>
      </c>
      <c r="G3" s="74">
        <v>8.15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6445</v>
      </c>
      <c r="B4" s="133" t="s">
        <v>94</v>
      </c>
      <c r="C4" s="50">
        <v>15</v>
      </c>
      <c r="D4" s="39" t="s">
        <v>75</v>
      </c>
      <c r="E4" s="111">
        <v>8</v>
      </c>
      <c r="F4" s="112"/>
      <c r="G4" s="111">
        <v>7.75</v>
      </c>
      <c r="H4" s="112"/>
      <c r="I4" s="111">
        <v>2</v>
      </c>
      <c r="J4" s="112"/>
      <c r="K4" s="111">
        <v>6</v>
      </c>
      <c r="L4" s="112"/>
      <c r="M4" s="121"/>
      <c r="N4" s="121"/>
      <c r="O4" s="111"/>
      <c r="P4" s="112"/>
      <c r="Q4" s="113"/>
      <c r="R4" s="114"/>
      <c r="S4" s="25">
        <f>E4+G4+I4+K4+M4+O4+Q4</f>
        <v>23.75</v>
      </c>
      <c r="T4" s="25">
        <f t="shared" ref="T4:T25" si="0">SUM(S4-U4-V4)</f>
        <v>23.75</v>
      </c>
      <c r="U4" s="28"/>
      <c r="V4" s="28"/>
    </row>
    <row r="5" spans="1:22" x14ac:dyDescent="0.25">
      <c r="A5" s="48">
        <v>6546</v>
      </c>
      <c r="B5" s="133" t="s">
        <v>97</v>
      </c>
      <c r="C5" s="48">
        <v>1</v>
      </c>
      <c r="D5" s="27" t="s">
        <v>89</v>
      </c>
      <c r="E5" s="111"/>
      <c r="F5" s="112"/>
      <c r="G5" s="121"/>
      <c r="H5" s="121"/>
      <c r="I5" s="122">
        <v>1</v>
      </c>
      <c r="J5" s="112"/>
      <c r="K5" s="111"/>
      <c r="L5" s="112"/>
      <c r="M5" s="111"/>
      <c r="N5" s="112"/>
      <c r="O5" s="111"/>
      <c r="P5" s="112"/>
      <c r="Q5" s="113"/>
      <c r="R5" s="114"/>
      <c r="S5" s="25">
        <f t="shared" ref="S5:S28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6445</v>
      </c>
      <c r="B6" s="133" t="s">
        <v>94</v>
      </c>
      <c r="C6" s="48">
        <v>16</v>
      </c>
      <c r="D6" s="39" t="s">
        <v>75</v>
      </c>
      <c r="E6" s="111"/>
      <c r="F6" s="112"/>
      <c r="G6" s="121"/>
      <c r="H6" s="121"/>
      <c r="I6" s="122">
        <v>2</v>
      </c>
      <c r="J6" s="112"/>
      <c r="K6" s="111"/>
      <c r="L6" s="112"/>
      <c r="M6" s="111"/>
      <c r="N6" s="112"/>
      <c r="O6" s="111"/>
      <c r="P6" s="112"/>
      <c r="Q6" s="113"/>
      <c r="R6" s="11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6405</v>
      </c>
      <c r="B7" s="133" t="s">
        <v>98</v>
      </c>
      <c r="C7" s="48" t="s">
        <v>91</v>
      </c>
      <c r="D7" s="27" t="s">
        <v>90</v>
      </c>
      <c r="E7" s="111"/>
      <c r="F7" s="112"/>
      <c r="G7" s="121"/>
      <c r="H7" s="121"/>
      <c r="I7" s="122"/>
      <c r="J7" s="112"/>
      <c r="K7" s="111"/>
      <c r="L7" s="112"/>
      <c r="M7" s="111">
        <v>8</v>
      </c>
      <c r="N7" s="112"/>
      <c r="O7" s="111"/>
      <c r="P7" s="112"/>
      <c r="Q7" s="113"/>
      <c r="R7" s="114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/>
      <c r="B8" s="48"/>
      <c r="C8" s="48"/>
      <c r="D8" s="27"/>
      <c r="E8" s="111"/>
      <c r="F8" s="112"/>
      <c r="G8" s="121"/>
      <c r="H8" s="121"/>
      <c r="I8" s="122"/>
      <c r="J8" s="112"/>
      <c r="K8" s="111"/>
      <c r="L8" s="112"/>
      <c r="M8" s="111"/>
      <c r="N8" s="112"/>
      <c r="O8" s="111"/>
      <c r="P8" s="112"/>
      <c r="Q8" s="113"/>
      <c r="R8" s="11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1"/>
      <c r="F9" s="112"/>
      <c r="G9" s="121"/>
      <c r="H9" s="121"/>
      <c r="I9" s="111"/>
      <c r="J9" s="112"/>
      <c r="K9" s="111"/>
      <c r="L9" s="112"/>
      <c r="M9" s="111"/>
      <c r="N9" s="112"/>
      <c r="O9" s="111"/>
      <c r="P9" s="112"/>
      <c r="Q9" s="113"/>
      <c r="R9" s="11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1"/>
      <c r="F10" s="112"/>
      <c r="G10" s="121"/>
      <c r="H10" s="121"/>
      <c r="I10" s="111"/>
      <c r="J10" s="112"/>
      <c r="K10" s="111"/>
      <c r="L10" s="112"/>
      <c r="M10" s="111"/>
      <c r="N10" s="112"/>
      <c r="O10" s="111"/>
      <c r="P10" s="112"/>
      <c r="Q10" s="113"/>
      <c r="R10" s="11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1"/>
      <c r="F11" s="112"/>
      <c r="G11" s="121"/>
      <c r="H11" s="121"/>
      <c r="I11" s="111"/>
      <c r="J11" s="112"/>
      <c r="K11" s="111"/>
      <c r="L11" s="112"/>
      <c r="M11" s="111"/>
      <c r="N11" s="112"/>
      <c r="O11" s="111"/>
      <c r="P11" s="112"/>
      <c r="Q11" s="113"/>
      <c r="R11" s="11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39"/>
      <c r="E12" s="111"/>
      <c r="F12" s="112"/>
      <c r="G12" s="121"/>
      <c r="H12" s="121"/>
      <c r="I12" s="111"/>
      <c r="J12" s="112"/>
      <c r="K12" s="111"/>
      <c r="L12" s="112"/>
      <c r="M12" s="111"/>
      <c r="N12" s="112"/>
      <c r="O12" s="111"/>
      <c r="P12" s="112"/>
      <c r="Q12" s="113"/>
      <c r="R12" s="11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1"/>
      <c r="F13" s="112"/>
      <c r="G13" s="121"/>
      <c r="H13" s="121"/>
      <c r="I13" s="111"/>
      <c r="J13" s="112"/>
      <c r="K13" s="111"/>
      <c r="L13" s="112"/>
      <c r="M13" s="111"/>
      <c r="N13" s="112"/>
      <c r="O13" s="111"/>
      <c r="P13" s="112"/>
      <c r="Q13" s="113"/>
      <c r="R13" s="11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1"/>
      <c r="F14" s="112"/>
      <c r="G14" s="121"/>
      <c r="H14" s="121"/>
      <c r="I14" s="111"/>
      <c r="J14" s="112"/>
      <c r="K14" s="111"/>
      <c r="L14" s="112"/>
      <c r="M14" s="111"/>
      <c r="N14" s="112"/>
      <c r="O14" s="111"/>
      <c r="P14" s="112"/>
      <c r="Q14" s="113"/>
      <c r="R14" s="114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3"/>
      <c r="R15" s="11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3"/>
      <c r="R16" s="114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11"/>
      <c r="F17" s="112"/>
      <c r="G17" s="111"/>
      <c r="H17" s="112"/>
      <c r="I17" s="111"/>
      <c r="J17" s="112"/>
      <c r="K17" s="111"/>
      <c r="L17" s="112"/>
      <c r="M17" s="111"/>
      <c r="N17" s="112"/>
      <c r="O17" s="111"/>
      <c r="P17" s="112"/>
      <c r="Q17" s="113"/>
      <c r="R17" s="114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3"/>
      <c r="R18" s="114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05"/>
      <c r="B19" s="48"/>
      <c r="C19" s="48"/>
      <c r="D19" s="57"/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3"/>
      <c r="R19" s="11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3"/>
      <c r="R20" s="11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11"/>
      <c r="F21" s="112"/>
      <c r="G21" s="111"/>
      <c r="H21" s="112"/>
      <c r="I21" s="111"/>
      <c r="J21" s="112"/>
      <c r="K21" s="111"/>
      <c r="L21" s="112"/>
      <c r="M21" s="111"/>
      <c r="N21" s="112"/>
      <c r="O21" s="111"/>
      <c r="P21" s="112"/>
      <c r="Q21" s="113"/>
      <c r="R21" s="11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11"/>
      <c r="F22" s="112"/>
      <c r="G22" s="111"/>
      <c r="H22" s="112"/>
      <c r="I22" s="111"/>
      <c r="J22" s="112"/>
      <c r="K22" s="111"/>
      <c r="L22" s="112"/>
      <c r="M22" s="111"/>
      <c r="N22" s="112"/>
      <c r="O22" s="111"/>
      <c r="P22" s="112"/>
      <c r="Q22" s="113"/>
      <c r="R22" s="11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48">
        <v>3600</v>
      </c>
      <c r="B23" s="48" t="s">
        <v>95</v>
      </c>
      <c r="C23" s="48"/>
      <c r="D23" s="27" t="s">
        <v>84</v>
      </c>
      <c r="E23" s="111"/>
      <c r="F23" s="112"/>
      <c r="G23" s="111"/>
      <c r="H23" s="112"/>
      <c r="I23" s="111"/>
      <c r="J23" s="112"/>
      <c r="K23" s="111">
        <v>2</v>
      </c>
      <c r="L23" s="112"/>
      <c r="M23" s="111"/>
      <c r="N23" s="112"/>
      <c r="O23" s="111"/>
      <c r="P23" s="112"/>
      <c r="Q23" s="113"/>
      <c r="R23" s="114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106">
        <v>3600</v>
      </c>
      <c r="B24" s="48" t="s">
        <v>95</v>
      </c>
      <c r="C24" s="48"/>
      <c r="D24" s="57" t="s">
        <v>74</v>
      </c>
      <c r="E24" s="111"/>
      <c r="F24" s="112"/>
      <c r="G24" s="111"/>
      <c r="H24" s="112"/>
      <c r="I24" s="111">
        <v>1</v>
      </c>
      <c r="J24" s="112"/>
      <c r="K24" s="111"/>
      <c r="L24" s="112"/>
      <c r="M24" s="111"/>
      <c r="N24" s="112"/>
      <c r="O24" s="111"/>
      <c r="P24" s="112"/>
      <c r="Q24" s="113"/>
      <c r="R24" s="114"/>
      <c r="S24" s="25">
        <f t="shared" si="1"/>
        <v>1</v>
      </c>
      <c r="T24" s="25">
        <f t="shared" si="0"/>
        <v>1</v>
      </c>
      <c r="U24" s="28"/>
      <c r="V24" s="28"/>
    </row>
    <row r="25" spans="1:22" x14ac:dyDescent="0.25">
      <c r="A25" s="48">
        <v>3600</v>
      </c>
      <c r="B25" s="48" t="s">
        <v>95</v>
      </c>
      <c r="C25" s="48"/>
      <c r="D25" s="27" t="s">
        <v>73</v>
      </c>
      <c r="E25" s="111"/>
      <c r="F25" s="112"/>
      <c r="G25" s="111"/>
      <c r="H25" s="112"/>
      <c r="I25" s="111">
        <v>2</v>
      </c>
      <c r="J25" s="112"/>
      <c r="K25" s="111"/>
      <c r="L25" s="112"/>
      <c r="M25" s="111"/>
      <c r="N25" s="112"/>
      <c r="O25" s="111"/>
      <c r="P25" s="112"/>
      <c r="Q25" s="113"/>
      <c r="R25" s="114"/>
      <c r="S25" s="25">
        <f t="shared" si="1"/>
        <v>2</v>
      </c>
      <c r="T25" s="25">
        <f t="shared" si="0"/>
        <v>2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1"/>
      <c r="F26" s="112"/>
      <c r="G26" s="113"/>
      <c r="H26" s="114"/>
      <c r="I26" s="113"/>
      <c r="J26" s="114"/>
      <c r="K26" s="113"/>
      <c r="L26" s="114"/>
      <c r="M26" s="113"/>
      <c r="N26" s="114"/>
      <c r="O26" s="113"/>
      <c r="P26" s="114"/>
      <c r="Q26" s="113"/>
      <c r="R26" s="114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1"/>
      <c r="F27" s="112"/>
      <c r="G27" s="113"/>
      <c r="H27" s="114"/>
      <c r="I27" s="113"/>
      <c r="J27" s="114"/>
      <c r="K27" s="113"/>
      <c r="L27" s="114"/>
      <c r="M27" s="113"/>
      <c r="N27" s="114"/>
      <c r="O27" s="113"/>
      <c r="P27" s="114"/>
      <c r="Q27" s="113"/>
      <c r="R27" s="114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17">
        <f>SUM(E4:E27)</f>
        <v>8</v>
      </c>
      <c r="F28" s="118"/>
      <c r="G28" s="117">
        <f>SUM(G4:G27)</f>
        <v>7.75</v>
      </c>
      <c r="H28" s="118"/>
      <c r="I28" s="117">
        <f>SUM(I4:I27)</f>
        <v>8</v>
      </c>
      <c r="J28" s="118"/>
      <c r="K28" s="117">
        <f>SUM(K4:K27)</f>
        <v>8</v>
      </c>
      <c r="L28" s="118"/>
      <c r="M28" s="117">
        <f>SUM(M4:M27)</f>
        <v>8</v>
      </c>
      <c r="N28" s="118"/>
      <c r="O28" s="117">
        <f>SUM(O4:O27)</f>
        <v>0</v>
      </c>
      <c r="P28" s="118"/>
      <c r="Q28" s="117">
        <f>SUM(Q4:Q27)</f>
        <v>0</v>
      </c>
      <c r="R28" s="118"/>
      <c r="S28" s="25">
        <f t="shared" si="1"/>
        <v>39.75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39.75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0</v>
      </c>
      <c r="G30" s="32"/>
      <c r="H30" s="32">
        <f>SUM(G28)-H29</f>
        <v>-0.25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-0.25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39.75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5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39.75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</cp:lastModifiedBy>
  <cp:lastPrinted>2015-06-23T07:59:10Z</cp:lastPrinted>
  <dcterms:created xsi:type="dcterms:W3CDTF">2010-01-14T13:00:57Z</dcterms:created>
  <dcterms:modified xsi:type="dcterms:W3CDTF">2015-06-23T07:59:50Z</dcterms:modified>
</cp:coreProperties>
</file>