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9241F580-0313-474C-AF9A-242FF56D1DFD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53" l="1"/>
  <c r="G27" i="53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<sst xmlns="http://schemas.openxmlformats.org/spreadsheetml/2006/main" count="674" uniqueCount="107">
  <si>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</si>
  <si>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</si>
  <si>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</si>
  <si>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</si>
  <si>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</si>
  <si>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</si>
  <si>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</si>
  <si>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</si>
  <si>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</si>
  <si>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</si>
  <si>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</si>
  <si>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</si>
  <si>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</si>
  <si>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</si>
  <si>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</si>
  <si>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</si>
  <si>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</si>
  <si>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</si>
  <si>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</si>
  <si>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</si>
  <si>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</si>
  <si>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</si>
  <si>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</si>
  <si>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</si>
  <si>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</si>
  <si>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</si>
  <si>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</si>
  <si>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</si>
  <si>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</si>
  <si>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</si>
  <si>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</si>
  <si>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</si>
  <si>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</si>
  <si>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</si>
  <si>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</si>
  <si>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</si>
  <si>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</si>
  <si>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</si>
  <si>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</si>
  <si>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</si>
  <si>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</si>
  <si>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</si>
  <si>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</si>
  <si>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</si>
  <si>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</si>
  <si>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</si>
  <si>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</si>
  <si>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</si>
  <si>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</si>
  <si>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</si>
  <si>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</si>
  <si>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</si>
  <si>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</si>
  <si>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</si>
  <si>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</si>
  <si>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</si>
  <si>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</si>
  <si>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</si>
  <si>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</si>
  <si>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</si>
  <si>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</si>
  <si>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</si>
  <si>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</si>
  <si>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</si>
  <si>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</si>
  <si>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</si>
  <si>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</si>
  <si>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</si>
  <si>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</si>
  <si>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</si>
  <si>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</si>
  <si>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</si>
  <si>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</si>
  <si>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</si>
  <si>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</si>
  <si>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</si>
  <si>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</si>
  <si>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</si>
  <si>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</si>
  <si>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</si>
  <si>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</si>
  <si>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</si>
  <si>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</si>
  <si>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</si>
  <si>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door</t>
  </si>
  <si>
    <t>wrapping</t>
  </si>
  <si>
    <t>high table</t>
  </si>
  <si>
    <t>metal sample</t>
  </si>
  <si>
    <t>desk</t>
  </si>
  <si>
    <t>sort / check frames 6822</t>
  </si>
  <si>
    <t>05.09.21</t>
  </si>
  <si>
    <t>jury sevice</t>
  </si>
  <si>
    <t>23a</t>
  </si>
  <si>
    <t>access panels</t>
  </si>
  <si>
    <t>cladding</t>
  </si>
  <si>
    <t>6849ef</t>
  </si>
  <si>
    <t>reception</t>
  </si>
  <si>
    <t xml:space="preserve">un </t>
  </si>
  <si>
    <t>paid</t>
  </si>
  <si>
    <t>samples</t>
  </si>
  <si>
    <t>shadbolt stain</t>
  </si>
  <si>
    <t xml:space="preserve">sample </t>
  </si>
  <si>
    <t>CANN01</t>
  </si>
  <si>
    <t>OFFI01</t>
  </si>
  <si>
    <t>MOOR02</t>
  </si>
  <si>
    <t>WOKI01(EF)</t>
  </si>
  <si>
    <t>BOND02(HEDGE)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</si>
</sst>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5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6" fillId="0" borderId="1" xfId="0" applyFont="1" applyBorder="1" applyAlignment="1">
      <alignment horizontal="center" shrinkToFit="1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6" sqref="F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90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0.5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8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8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32</v>
      </c>
      <c r="C13" s="100">
        <f>SUM(Leek!C31)</f>
        <v>0</v>
      </c>
      <c r="D13" s="100">
        <f>SUM(Leek!A32)</f>
        <v>0</v>
      </c>
      <c r="E13" s="100">
        <f>SUM(Leek!S23)</f>
        <v>0</v>
      </c>
      <c r="F13" s="100">
        <f>SUM(Leek!C34)</f>
        <v>8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7</v>
      </c>
    </row>
    <row r="14" spans="1:11" x14ac:dyDescent="0.25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32</v>
      </c>
      <c r="F14" s="100">
        <f>SUM(McSharry!C31)</f>
        <v>8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8</v>
      </c>
      <c r="G15" s="101">
        <f t="shared" si="1"/>
        <v>32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32</v>
      </c>
      <c r="F16" s="100">
        <f>SUM(Taylor!C32)</f>
        <v>8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32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8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8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8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8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8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15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32</v>
      </c>
      <c r="F21" s="100">
        <f>SUM(Wright!C40)</f>
        <v>8</v>
      </c>
      <c r="G21" s="101">
        <f>B21+C21+D21+E21+F21</f>
        <v>40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25">
      <c r="A22" s="105" t="s">
        <v>22</v>
      </c>
      <c r="B22" s="106">
        <f t="shared" ref="B22:I22" si="2">SUM(B6:B21)</f>
        <v>328</v>
      </c>
      <c r="C22" s="106">
        <f t="shared" si="2"/>
        <v>0</v>
      </c>
      <c r="D22" s="106">
        <f t="shared" si="2"/>
        <v>0</v>
      </c>
      <c r="E22" s="106">
        <f t="shared" si="2"/>
        <v>112</v>
      </c>
      <c r="F22" s="106">
        <f t="shared" si="2"/>
        <v>120</v>
      </c>
      <c r="G22" s="106">
        <f t="shared" si="2"/>
        <v>560</v>
      </c>
      <c r="H22" s="107">
        <f t="shared" si="2"/>
        <v>0</v>
      </c>
      <c r="I22" s="107">
        <f t="shared" si="2"/>
        <v>0</v>
      </c>
      <c r="J22" s="94"/>
      <c r="K22" s="106">
        <f>SUM(K6:K21)</f>
        <v>31.5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328</v>
      </c>
    </row>
    <row r="26" spans="1:11" x14ac:dyDescent="0.25">
      <c r="A26" s="92" t="s">
        <v>29</v>
      </c>
      <c r="C26" s="108">
        <f>K22</f>
        <v>31.5</v>
      </c>
    </row>
    <row r="27" spans="1:11" x14ac:dyDescent="0.25">
      <c r="A27" s="92" t="s">
        <v>33</v>
      </c>
      <c r="C27" s="109">
        <f>C26/C25</f>
        <v>9.6036585365853661E-2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90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102</v>
      </c>
      <c r="C4" s="6">
        <v>23</v>
      </c>
      <c r="D4" s="22" t="s">
        <v>79</v>
      </c>
      <c r="E4" s="123"/>
      <c r="F4" s="123"/>
      <c r="G4" s="125">
        <v>8</v>
      </c>
      <c r="H4" s="125"/>
      <c r="I4" s="125">
        <v>8</v>
      </c>
      <c r="J4" s="125"/>
      <c r="K4" s="125">
        <v>8</v>
      </c>
      <c r="L4" s="125"/>
      <c r="M4" s="125">
        <v>8</v>
      </c>
      <c r="N4" s="125"/>
      <c r="O4" s="120"/>
      <c r="P4" s="121"/>
      <c r="Q4" s="120"/>
      <c r="R4" s="121"/>
      <c r="S4" s="58">
        <f t="shared" ref="S4:S25" si="0">E4+G4+I4+K4+M4+O4+Q4</f>
        <v>32</v>
      </c>
      <c r="T4" s="58">
        <f t="shared" ref="T4:T11" si="1">SUM(S4-U4-V4)</f>
        <v>32</v>
      </c>
      <c r="U4" s="60"/>
      <c r="V4" s="60"/>
    </row>
    <row r="5" spans="1:22" x14ac:dyDescent="0.25">
      <c r="A5" s="6"/>
      <c r="B5" s="6"/>
      <c r="C5" s="6"/>
      <c r="D5" s="22"/>
      <c r="E5" s="122"/>
      <c r="F5" s="123"/>
      <c r="G5" s="124"/>
      <c r="H5" s="125"/>
      <c r="I5" s="124"/>
      <c r="J5" s="125"/>
      <c r="K5" s="124"/>
      <c r="L5" s="125"/>
      <c r="M5" s="124"/>
      <c r="N5" s="125"/>
      <c r="O5" s="120"/>
      <c r="P5" s="121"/>
      <c r="Q5" s="120"/>
      <c r="R5" s="121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5"/>
      <c r="H6" s="125"/>
      <c r="I6" s="125"/>
      <c r="J6" s="125"/>
      <c r="K6" s="125"/>
      <c r="L6" s="125"/>
      <c r="M6" s="125"/>
      <c r="N6" s="125"/>
      <c r="O6" s="120"/>
      <c r="P6" s="121"/>
      <c r="Q6" s="120"/>
      <c r="R6" s="121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8"/>
      <c r="F20" s="119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18"/>
      <c r="F21" s="119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103</v>
      </c>
      <c r="C23" s="6"/>
      <c r="D23" s="22" t="s">
        <v>82</v>
      </c>
      <c r="E23" s="122"/>
      <c r="F23" s="122"/>
      <c r="G23" s="124"/>
      <c r="H23" s="124"/>
      <c r="I23" s="124"/>
      <c r="J23" s="124"/>
      <c r="K23" s="124"/>
      <c r="L23" s="124"/>
      <c r="M23" s="124"/>
      <c r="N23" s="124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8"/>
      <c r="F24" s="119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8"/>
      <c r="F25" s="119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8">
        <v>8</v>
      </c>
      <c r="F26" s="119"/>
      <c r="G26" s="120"/>
      <c r="H26" s="121"/>
      <c r="I26" s="120"/>
      <c r="J26" s="121"/>
      <c r="K26" s="120"/>
      <c r="L26" s="121"/>
      <c r="M26" s="120"/>
      <c r="N26" s="121"/>
      <c r="O26" s="120"/>
      <c r="P26" s="121"/>
      <c r="Q26" s="120"/>
      <c r="R26" s="121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7">
        <f>SUM(E4:E26)</f>
        <v>8</v>
      </c>
      <c r="F27" s="128"/>
      <c r="G27" s="127">
        <f>SUM(G4:G26)</f>
        <v>8</v>
      </c>
      <c r="H27" s="128"/>
      <c r="I27" s="127">
        <f>SUM(I4:I26)</f>
        <v>8</v>
      </c>
      <c r="J27" s="128"/>
      <c r="K27" s="127">
        <f>SUM(K4:K26)</f>
        <v>8</v>
      </c>
      <c r="L27" s="128"/>
      <c r="M27" s="127">
        <f>SUM(M4:M26)</f>
        <v>8</v>
      </c>
      <c r="N27" s="128"/>
      <c r="O27" s="127">
        <f>SUM(O4:O26)</f>
        <v>0</v>
      </c>
      <c r="P27" s="128"/>
      <c r="Q27" s="127">
        <f>SUM(Q4:Q26)</f>
        <v>0</v>
      </c>
      <c r="R27" s="128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C11" sqref="C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05.09.21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3"/>
      <c r="F4" s="123"/>
      <c r="G4" s="125"/>
      <c r="H4" s="125"/>
      <c r="I4" s="125"/>
      <c r="J4" s="125"/>
      <c r="K4" s="125"/>
      <c r="L4" s="125"/>
      <c r="M4" s="125"/>
      <c r="N4" s="125"/>
      <c r="O4" s="120"/>
      <c r="P4" s="121"/>
      <c r="Q4" s="120"/>
      <c r="R4" s="121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5"/>
      <c r="H5" s="125"/>
      <c r="I5" s="125"/>
      <c r="J5" s="125"/>
      <c r="K5" s="125"/>
      <c r="L5" s="125"/>
      <c r="M5" s="124"/>
      <c r="N5" s="125"/>
      <c r="O5" s="120"/>
      <c r="P5" s="121"/>
      <c r="Q5" s="120"/>
      <c r="R5" s="12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5"/>
      <c r="H6" s="125"/>
      <c r="I6" s="125"/>
      <c r="J6" s="125"/>
      <c r="K6" s="125"/>
      <c r="L6" s="125"/>
      <c r="M6" s="124"/>
      <c r="N6" s="125"/>
      <c r="O6" s="120"/>
      <c r="P6" s="121"/>
      <c r="Q6" s="120"/>
      <c r="R6" s="121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5"/>
      <c r="H7" s="125"/>
      <c r="I7" s="125"/>
      <c r="J7" s="125"/>
      <c r="K7" s="124"/>
      <c r="L7" s="125"/>
      <c r="M7" s="125"/>
      <c r="N7" s="125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9"/>
      <c r="F8" s="119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25"/>
      <c r="H9" s="125"/>
      <c r="I9" s="125"/>
      <c r="J9" s="125"/>
      <c r="K9" s="125"/>
      <c r="L9" s="125"/>
      <c r="M9" s="125"/>
      <c r="N9" s="125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16" t="s">
        <v>91</v>
      </c>
      <c r="E19" s="118"/>
      <c r="F19" s="119"/>
      <c r="G19" s="130"/>
      <c r="H19" s="131"/>
      <c r="I19" s="130"/>
      <c r="J19" s="131"/>
      <c r="K19" s="130"/>
      <c r="L19" s="131"/>
      <c r="M19" s="130"/>
      <c r="N19" s="131"/>
      <c r="O19" s="120"/>
      <c r="P19" s="121"/>
      <c r="Q19" s="120"/>
      <c r="R19" s="12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8"/>
      <c r="F20" s="119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8"/>
      <c r="F21" s="119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18"/>
      <c r="F22" s="119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8"/>
      <c r="F23" s="119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>
        <v>8</v>
      </c>
      <c r="F25" s="119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8</v>
      </c>
      <c r="F26" s="128"/>
      <c r="G26" s="127">
        <f>SUM(G4:G25)</f>
        <v>0</v>
      </c>
      <c r="H26" s="128"/>
      <c r="I26" s="127">
        <f>SUM(I4:I25)</f>
        <v>0</v>
      </c>
      <c r="J26" s="128"/>
      <c r="K26" s="127">
        <f>SUM(K4:K25)</f>
        <v>0</v>
      </c>
      <c r="L26" s="128"/>
      <c r="M26" s="127">
        <f>SUM(M4:M25)</f>
        <v>0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05.09.21</v>
      </c>
      <c r="D2" s="110"/>
      <c r="E2" s="132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102</v>
      </c>
      <c r="C4" s="6">
        <v>23</v>
      </c>
      <c r="D4" s="22" t="s">
        <v>79</v>
      </c>
      <c r="E4" s="118"/>
      <c r="F4" s="119"/>
      <c r="G4" s="120">
        <v>4</v>
      </c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>
        <v>6881</v>
      </c>
      <c r="B5" s="6" t="s">
        <v>102</v>
      </c>
      <c r="C5" s="6" t="s">
        <v>92</v>
      </c>
      <c r="D5" s="22" t="s">
        <v>93</v>
      </c>
      <c r="E5" s="118"/>
      <c r="F5" s="119"/>
      <c r="G5" s="120">
        <v>4</v>
      </c>
      <c r="H5" s="121"/>
      <c r="I5" s="120">
        <v>5.5</v>
      </c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2" si="1">E5+G5+I5+K5+M5+O5+Q5</f>
        <v>9.5</v>
      </c>
      <c r="T5" s="58">
        <f t="shared" si="0"/>
        <v>9.5</v>
      </c>
      <c r="U5" s="60"/>
      <c r="V5" s="60"/>
    </row>
    <row r="6" spans="1:22" x14ac:dyDescent="0.25">
      <c r="A6" s="6">
        <v>6881</v>
      </c>
      <c r="B6" s="6" t="s">
        <v>102</v>
      </c>
      <c r="C6" s="6">
        <v>24</v>
      </c>
      <c r="D6" s="22" t="s">
        <v>79</v>
      </c>
      <c r="E6" s="118"/>
      <c r="F6" s="119"/>
      <c r="G6" s="120"/>
      <c r="H6" s="121"/>
      <c r="I6" s="120">
        <v>2.5</v>
      </c>
      <c r="J6" s="121"/>
      <c r="K6" s="120">
        <v>8</v>
      </c>
      <c r="L6" s="121"/>
      <c r="M6" s="120">
        <v>7.5</v>
      </c>
      <c r="N6" s="121"/>
      <c r="O6" s="120"/>
      <c r="P6" s="121"/>
      <c r="Q6" s="120"/>
      <c r="R6" s="121"/>
      <c r="S6" s="58">
        <f t="shared" si="1"/>
        <v>18</v>
      </c>
      <c r="T6" s="58">
        <f t="shared" si="0"/>
        <v>18</v>
      </c>
      <c r="U6" s="60"/>
      <c r="V6" s="60"/>
    </row>
    <row r="7" spans="1:22" x14ac:dyDescent="0.25">
      <c r="A7" s="6"/>
      <c r="B7" s="6"/>
      <c r="C7" s="6"/>
      <c r="D7" s="22"/>
      <c r="E7" s="118"/>
      <c r="F7" s="119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103</v>
      </c>
      <c r="C18" s="6"/>
      <c r="D18" s="22" t="s">
        <v>82</v>
      </c>
      <c r="E18" s="118"/>
      <c r="F18" s="119"/>
      <c r="G18" s="120"/>
      <c r="H18" s="121"/>
      <c r="I18" s="120"/>
      <c r="J18" s="121"/>
      <c r="K18" s="120"/>
      <c r="L18" s="121"/>
      <c r="M18" s="120">
        <v>0.5</v>
      </c>
      <c r="N18" s="121"/>
      <c r="O18" s="120"/>
      <c r="P18" s="121"/>
      <c r="Q18" s="120"/>
      <c r="R18" s="12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>
        <v>8</v>
      </c>
      <c r="F21" s="119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05.09.21</v>
      </c>
    </row>
    <row r="2" spans="1:22" s="9" customFormat="1" x14ac:dyDescent="0.25">
      <c r="A2" s="5" t="s">
        <v>75</v>
      </c>
      <c r="B2" s="110"/>
      <c r="C2" s="112"/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104</v>
      </c>
      <c r="C4" s="6">
        <v>22</v>
      </c>
      <c r="D4" s="22" t="s">
        <v>78</v>
      </c>
      <c r="E4" s="122"/>
      <c r="F4" s="122"/>
      <c r="G4" s="124">
        <v>7.5</v>
      </c>
      <c r="H4" s="124"/>
      <c r="I4" s="124">
        <v>4</v>
      </c>
      <c r="J4" s="124"/>
      <c r="K4" s="124"/>
      <c r="L4" s="124"/>
      <c r="M4" s="124"/>
      <c r="N4" s="124"/>
      <c r="O4" s="133"/>
      <c r="P4" s="134"/>
      <c r="Q4" s="133"/>
      <c r="R4" s="134"/>
      <c r="S4" s="12">
        <f>E4+G4+I4+K4+M4+O4+Q4</f>
        <v>11.5</v>
      </c>
      <c r="T4" s="12">
        <f t="shared" ref="T4:T18" si="0">SUM(S4-U4-V4)</f>
        <v>11.5</v>
      </c>
      <c r="U4" s="14"/>
      <c r="V4" s="14"/>
    </row>
    <row r="5" spans="1:22" x14ac:dyDescent="0.25">
      <c r="A5" s="6">
        <v>6881</v>
      </c>
      <c r="B5" s="6" t="s">
        <v>102</v>
      </c>
      <c r="C5" s="6">
        <v>17</v>
      </c>
      <c r="D5" s="22" t="s">
        <v>88</v>
      </c>
      <c r="E5" s="122"/>
      <c r="F5" s="122"/>
      <c r="G5" s="124">
        <v>0.5</v>
      </c>
      <c r="H5" s="124"/>
      <c r="I5" s="124">
        <v>0.75</v>
      </c>
      <c r="J5" s="124"/>
      <c r="K5" s="124"/>
      <c r="L5" s="124"/>
      <c r="M5" s="124"/>
      <c r="N5" s="124"/>
      <c r="O5" s="133"/>
      <c r="P5" s="134"/>
      <c r="Q5" s="133"/>
      <c r="R5" s="134"/>
      <c r="S5" s="12">
        <f t="shared" ref="S5:S26" si="1">E5+G5+I5+K5+M5+O5+Q5</f>
        <v>1.25</v>
      </c>
      <c r="T5" s="12">
        <f t="shared" si="0"/>
        <v>1.25</v>
      </c>
      <c r="U5" s="14"/>
      <c r="V5" s="14"/>
    </row>
    <row r="6" spans="1:22" x14ac:dyDescent="0.25">
      <c r="A6" s="6">
        <v>6881</v>
      </c>
      <c r="B6" s="6" t="s">
        <v>102</v>
      </c>
      <c r="C6" s="6">
        <v>14</v>
      </c>
      <c r="D6" s="22" t="s">
        <v>78</v>
      </c>
      <c r="E6" s="122"/>
      <c r="F6" s="122"/>
      <c r="G6" s="124"/>
      <c r="H6" s="124"/>
      <c r="I6" s="124">
        <v>1</v>
      </c>
      <c r="J6" s="124"/>
      <c r="K6" s="124"/>
      <c r="L6" s="124"/>
      <c r="M6" s="124"/>
      <c r="N6" s="124"/>
      <c r="O6" s="133"/>
      <c r="P6" s="134"/>
      <c r="Q6" s="133"/>
      <c r="R6" s="134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6881</v>
      </c>
      <c r="B7" s="6" t="s">
        <v>102</v>
      </c>
      <c r="C7" s="6">
        <v>38</v>
      </c>
      <c r="D7" s="22" t="s">
        <v>94</v>
      </c>
      <c r="E7" s="122"/>
      <c r="F7" s="122"/>
      <c r="G7" s="124"/>
      <c r="H7" s="124"/>
      <c r="I7" s="124">
        <v>0.5</v>
      </c>
      <c r="J7" s="124"/>
      <c r="K7" s="124">
        <v>6.5</v>
      </c>
      <c r="L7" s="124"/>
      <c r="M7" s="124">
        <v>8</v>
      </c>
      <c r="N7" s="124"/>
      <c r="O7" s="133"/>
      <c r="P7" s="134"/>
      <c r="Q7" s="133"/>
      <c r="R7" s="134"/>
      <c r="S7" s="12">
        <f t="shared" si="1"/>
        <v>15</v>
      </c>
      <c r="T7" s="12">
        <f t="shared" si="0"/>
        <v>15</v>
      </c>
      <c r="U7" s="14"/>
      <c r="V7" s="14"/>
    </row>
    <row r="8" spans="1:22" x14ac:dyDescent="0.25">
      <c r="A8" s="6">
        <v>6822</v>
      </c>
      <c r="B8" s="6" t="s">
        <v>104</v>
      </c>
      <c r="C8" s="6">
        <v>23</v>
      </c>
      <c r="D8" s="22" t="s">
        <v>78</v>
      </c>
      <c r="E8" s="122"/>
      <c r="F8" s="122"/>
      <c r="G8" s="124"/>
      <c r="H8" s="124"/>
      <c r="I8" s="124">
        <v>1.75</v>
      </c>
      <c r="J8" s="124"/>
      <c r="K8" s="124"/>
      <c r="L8" s="124"/>
      <c r="M8" s="124"/>
      <c r="N8" s="124"/>
      <c r="O8" s="133"/>
      <c r="P8" s="134"/>
      <c r="Q8" s="133"/>
      <c r="R8" s="134"/>
      <c r="S8" s="12">
        <f t="shared" si="1"/>
        <v>1.75</v>
      </c>
      <c r="T8" s="12">
        <f t="shared" si="0"/>
        <v>1.75</v>
      </c>
      <c r="U8" s="14"/>
      <c r="V8" s="14"/>
    </row>
    <row r="9" spans="1:22" x14ac:dyDescent="0.25">
      <c r="A9" s="6" t="s">
        <v>95</v>
      </c>
      <c r="B9" s="117" t="s">
        <v>105</v>
      </c>
      <c r="C9" s="6">
        <v>1</v>
      </c>
      <c r="D9" s="22" t="s">
        <v>94</v>
      </c>
      <c r="E9" s="122"/>
      <c r="F9" s="122"/>
      <c r="G9" s="124"/>
      <c r="H9" s="124"/>
      <c r="I9" s="124"/>
      <c r="J9" s="124"/>
      <c r="K9" s="124">
        <v>1</v>
      </c>
      <c r="L9" s="124"/>
      <c r="M9" s="124"/>
      <c r="N9" s="124"/>
      <c r="O9" s="133"/>
      <c r="P9" s="134"/>
      <c r="Q9" s="133"/>
      <c r="R9" s="134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4"/>
      <c r="H10" s="124"/>
      <c r="I10" s="124"/>
      <c r="J10" s="124"/>
      <c r="K10" s="124"/>
      <c r="L10" s="124"/>
      <c r="M10" s="124"/>
      <c r="N10" s="12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4"/>
      <c r="H11" s="124"/>
      <c r="I11" s="124"/>
      <c r="J11" s="124"/>
      <c r="K11" s="124"/>
      <c r="L11" s="124"/>
      <c r="M11" s="124"/>
      <c r="N11" s="12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4"/>
      <c r="H12" s="124"/>
      <c r="I12" s="124"/>
      <c r="J12" s="124"/>
      <c r="K12" s="124"/>
      <c r="L12" s="124"/>
      <c r="M12" s="124"/>
      <c r="N12" s="12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4"/>
      <c r="H13" s="124"/>
      <c r="I13" s="124"/>
      <c r="J13" s="124"/>
      <c r="K13" s="124"/>
      <c r="L13" s="124"/>
      <c r="M13" s="124"/>
      <c r="N13" s="124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4"/>
      <c r="H14" s="124"/>
      <c r="I14" s="124"/>
      <c r="J14" s="124"/>
      <c r="K14" s="124"/>
      <c r="L14" s="124"/>
      <c r="M14" s="124"/>
      <c r="N14" s="12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4"/>
      <c r="H15" s="124"/>
      <c r="I15" s="124"/>
      <c r="J15" s="124"/>
      <c r="K15" s="124"/>
      <c r="L15" s="124"/>
      <c r="M15" s="124"/>
      <c r="N15" s="12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4"/>
      <c r="H16" s="124"/>
      <c r="I16" s="124"/>
      <c r="J16" s="124"/>
      <c r="K16" s="124"/>
      <c r="L16" s="124"/>
      <c r="M16" s="124"/>
      <c r="N16" s="12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4"/>
      <c r="H17" s="124"/>
      <c r="I17" s="124"/>
      <c r="J17" s="124"/>
      <c r="K17" s="124"/>
      <c r="L17" s="124"/>
      <c r="M17" s="124"/>
      <c r="N17" s="12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4"/>
      <c r="H18" s="124"/>
      <c r="I18" s="124"/>
      <c r="J18" s="124"/>
      <c r="K18" s="124"/>
      <c r="L18" s="124"/>
      <c r="M18" s="124"/>
      <c r="N18" s="124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2"/>
      <c r="F19" s="122"/>
      <c r="G19" s="124"/>
      <c r="H19" s="124"/>
      <c r="I19" s="124"/>
      <c r="J19" s="124"/>
      <c r="K19" s="124"/>
      <c r="L19" s="124"/>
      <c r="M19" s="124"/>
      <c r="N19" s="124"/>
      <c r="O19" s="133"/>
      <c r="P19" s="134"/>
      <c r="Q19" s="133"/>
      <c r="R19" s="134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2"/>
      <c r="G20" s="124"/>
      <c r="H20" s="124"/>
      <c r="I20" s="124"/>
      <c r="J20" s="124"/>
      <c r="K20" s="124"/>
      <c r="L20" s="124"/>
      <c r="M20" s="124"/>
      <c r="N20" s="124"/>
      <c r="O20" s="133"/>
      <c r="P20" s="134"/>
      <c r="Q20" s="133"/>
      <c r="R20" s="134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2"/>
      <c r="F21" s="122"/>
      <c r="G21" s="124"/>
      <c r="H21" s="124"/>
      <c r="I21" s="124"/>
      <c r="J21" s="124"/>
      <c r="K21" s="124"/>
      <c r="L21" s="124"/>
      <c r="M21" s="124"/>
      <c r="N21" s="124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103</v>
      </c>
      <c r="C22" s="6"/>
      <c r="D22" s="22" t="s">
        <v>83</v>
      </c>
      <c r="E22" s="122"/>
      <c r="F22" s="122"/>
      <c r="G22" s="124"/>
      <c r="H22" s="124"/>
      <c r="I22" s="124"/>
      <c r="J22" s="124"/>
      <c r="K22" s="124">
        <v>0.5</v>
      </c>
      <c r="L22" s="124"/>
      <c r="M22" s="124"/>
      <c r="N22" s="124"/>
      <c r="O22" s="133"/>
      <c r="P22" s="134"/>
      <c r="Q22" s="133"/>
      <c r="R22" s="134"/>
      <c r="S22" s="12">
        <f>E22+G22+I22+K22+M22+O22+Q22</f>
        <v>0.5</v>
      </c>
      <c r="T22" s="12">
        <f>SUM(S22-U22-V22)</f>
        <v>0.5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2"/>
      <c r="F23" s="122"/>
      <c r="G23" s="124"/>
      <c r="H23" s="124"/>
      <c r="I23" s="124"/>
      <c r="J23" s="124"/>
      <c r="K23" s="124"/>
      <c r="L23" s="124"/>
      <c r="M23" s="124"/>
      <c r="N23" s="124"/>
      <c r="O23" s="133"/>
      <c r="P23" s="134"/>
      <c r="Q23" s="133"/>
      <c r="R23" s="134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9"/>
      <c r="F24" s="135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>
        <v>8</v>
      </c>
      <c r="F25" s="135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05.09.21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102</v>
      </c>
      <c r="C4" s="6">
        <v>33</v>
      </c>
      <c r="D4" s="22" t="s">
        <v>96</v>
      </c>
      <c r="E4" s="123"/>
      <c r="F4" s="123"/>
      <c r="G4" s="125">
        <v>7.5</v>
      </c>
      <c r="H4" s="125"/>
      <c r="I4" s="125">
        <v>8</v>
      </c>
      <c r="J4" s="125"/>
      <c r="K4" s="125"/>
      <c r="L4" s="125"/>
      <c r="M4" s="123"/>
      <c r="N4" s="123"/>
      <c r="O4" s="120"/>
      <c r="P4" s="121"/>
      <c r="Q4" s="120"/>
      <c r="R4" s="121"/>
      <c r="S4" s="58">
        <f>E4+G4+I4+K4+M4+O4+Q4</f>
        <v>15.5</v>
      </c>
      <c r="T4" s="58">
        <f t="shared" ref="T4:T14" si="0">SUM(S4-U4-V4)</f>
        <v>15.5</v>
      </c>
      <c r="U4" s="60"/>
      <c r="V4" s="60"/>
    </row>
    <row r="5" spans="1:22" x14ac:dyDescent="0.25">
      <c r="A5" s="6">
        <v>6881</v>
      </c>
      <c r="B5" s="6" t="s">
        <v>102</v>
      </c>
      <c r="C5" s="6">
        <v>24</v>
      </c>
      <c r="D5" s="22" t="s">
        <v>79</v>
      </c>
      <c r="E5" s="123"/>
      <c r="F5" s="123"/>
      <c r="G5" s="125"/>
      <c r="H5" s="125"/>
      <c r="I5" s="125"/>
      <c r="J5" s="125"/>
      <c r="K5" s="125">
        <v>8</v>
      </c>
      <c r="L5" s="125"/>
      <c r="M5" s="123"/>
      <c r="N5" s="123"/>
      <c r="O5" s="120"/>
      <c r="P5" s="121"/>
      <c r="Q5" s="120"/>
      <c r="R5" s="121"/>
      <c r="S5" s="58">
        <f t="shared" ref="S5:S26" si="1">E5+G5+I5+K5+M5+O5+Q5</f>
        <v>8</v>
      </c>
      <c r="T5" s="58">
        <f t="shared" si="0"/>
        <v>8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5"/>
      <c r="H6" s="125"/>
      <c r="I6" s="125"/>
      <c r="J6" s="125"/>
      <c r="K6" s="125"/>
      <c r="L6" s="125"/>
      <c r="M6" s="123"/>
      <c r="N6" s="123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5"/>
      <c r="H7" s="125"/>
      <c r="I7" s="125"/>
      <c r="J7" s="125"/>
      <c r="K7" s="125"/>
      <c r="L7" s="125"/>
      <c r="M7" s="123"/>
      <c r="N7" s="123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20"/>
      <c r="H8" s="121"/>
      <c r="I8" s="120"/>
      <c r="J8" s="121"/>
      <c r="K8" s="120"/>
      <c r="L8" s="121"/>
      <c r="M8" s="118"/>
      <c r="N8" s="119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20"/>
      <c r="H9" s="121"/>
      <c r="I9" s="120"/>
      <c r="J9" s="121"/>
      <c r="K9" s="120"/>
      <c r="L9" s="121"/>
      <c r="M9" s="118"/>
      <c r="N9" s="119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18"/>
      <c r="N10" s="119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18"/>
      <c r="N11" s="119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18"/>
      <c r="N12" s="119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18"/>
      <c r="N13" s="119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18"/>
      <c r="N14" s="119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8"/>
      <c r="F15" s="119"/>
      <c r="G15" s="120"/>
      <c r="H15" s="121"/>
      <c r="I15" s="120"/>
      <c r="J15" s="121"/>
      <c r="K15" s="120"/>
      <c r="L15" s="121"/>
      <c r="M15" s="118"/>
      <c r="N15" s="119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18"/>
      <c r="N16" s="119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18"/>
      <c r="N17" s="119"/>
      <c r="O17" s="120"/>
      <c r="P17" s="121"/>
      <c r="Q17" s="120"/>
      <c r="R17" s="121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2"/>
      <c r="G18" s="124"/>
      <c r="H18" s="124"/>
      <c r="I18" s="120"/>
      <c r="J18" s="121"/>
      <c r="K18" s="120"/>
      <c r="L18" s="121"/>
      <c r="M18" s="118"/>
      <c r="N18" s="119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8"/>
      <c r="F19" s="119"/>
      <c r="G19" s="120"/>
      <c r="H19" s="121"/>
      <c r="I19" s="120"/>
      <c r="J19" s="121"/>
      <c r="K19" s="120"/>
      <c r="L19" s="121"/>
      <c r="M19" s="118"/>
      <c r="N19" s="119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18"/>
      <c r="F20" s="119"/>
      <c r="G20" s="120"/>
      <c r="H20" s="121"/>
      <c r="I20" s="120"/>
      <c r="J20" s="121"/>
      <c r="K20" s="120"/>
      <c r="L20" s="121"/>
      <c r="M20" s="118"/>
      <c r="N20" s="119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103</v>
      </c>
      <c r="C21" s="6"/>
      <c r="D21" s="22" t="s">
        <v>82</v>
      </c>
      <c r="E21" s="118"/>
      <c r="F21" s="119"/>
      <c r="G21" s="120">
        <v>0.5</v>
      </c>
      <c r="H21" s="121"/>
      <c r="I21" s="120"/>
      <c r="J21" s="121"/>
      <c r="K21" s="120"/>
      <c r="L21" s="121"/>
      <c r="M21" s="118"/>
      <c r="N21" s="119"/>
      <c r="O21" s="120"/>
      <c r="P21" s="121"/>
      <c r="Q21" s="120"/>
      <c r="R21" s="121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18"/>
      <c r="F22" s="119"/>
      <c r="G22" s="120"/>
      <c r="H22" s="121"/>
      <c r="I22" s="120"/>
      <c r="J22" s="121"/>
      <c r="K22" s="120"/>
      <c r="L22" s="121"/>
      <c r="M22" s="118"/>
      <c r="N22" s="119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8"/>
      <c r="F23" s="119"/>
      <c r="G23" s="120"/>
      <c r="H23" s="121"/>
      <c r="I23" s="120"/>
      <c r="J23" s="121"/>
      <c r="K23" s="120"/>
      <c r="L23" s="121"/>
      <c r="M23" s="118"/>
      <c r="N23" s="119"/>
      <c r="O23" s="120"/>
      <c r="P23" s="121"/>
      <c r="Q23" s="120"/>
      <c r="R23" s="1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8"/>
      <c r="F24" s="119"/>
      <c r="G24" s="120"/>
      <c r="H24" s="121"/>
      <c r="I24" s="120"/>
      <c r="J24" s="121"/>
      <c r="K24" s="120"/>
      <c r="L24" s="121"/>
      <c r="M24" s="118">
        <v>8</v>
      </c>
      <c r="N24" s="119"/>
      <c r="O24" s="120"/>
      <c r="P24" s="121"/>
      <c r="Q24" s="120"/>
      <c r="R24" s="121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8">
        <v>8</v>
      </c>
      <c r="F25" s="119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05.09.21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102</v>
      </c>
      <c r="C4" s="6">
        <v>24</v>
      </c>
      <c r="D4" s="22" t="s">
        <v>79</v>
      </c>
      <c r="E4" s="123"/>
      <c r="F4" s="123"/>
      <c r="G4" s="125">
        <v>8</v>
      </c>
      <c r="H4" s="125"/>
      <c r="I4" s="120">
        <v>8</v>
      </c>
      <c r="J4" s="121"/>
      <c r="K4" s="120">
        <v>8</v>
      </c>
      <c r="L4" s="121"/>
      <c r="M4" s="123"/>
      <c r="N4" s="123"/>
      <c r="O4" s="120"/>
      <c r="P4" s="121"/>
      <c r="Q4" s="120"/>
      <c r="R4" s="121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6"/>
      <c r="B5" s="6"/>
      <c r="C5" s="6"/>
      <c r="D5" s="22"/>
      <c r="E5" s="123"/>
      <c r="F5" s="123"/>
      <c r="G5" s="125"/>
      <c r="H5" s="125"/>
      <c r="I5" s="120"/>
      <c r="J5" s="121"/>
      <c r="K5" s="120"/>
      <c r="L5" s="121"/>
      <c r="M5" s="123"/>
      <c r="N5" s="123"/>
      <c r="O5" s="120"/>
      <c r="P5" s="121"/>
      <c r="Q5" s="120"/>
      <c r="R5" s="1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5"/>
      <c r="H6" s="125"/>
      <c r="I6" s="125"/>
      <c r="J6" s="125"/>
      <c r="K6" s="125"/>
      <c r="L6" s="125"/>
      <c r="M6" s="123"/>
      <c r="N6" s="123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5"/>
      <c r="H7" s="125"/>
      <c r="I7" s="125"/>
      <c r="J7" s="125"/>
      <c r="K7" s="125"/>
      <c r="L7" s="125"/>
      <c r="M7" s="123"/>
      <c r="N7" s="123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3"/>
      <c r="G8" s="120"/>
      <c r="H8" s="121"/>
      <c r="I8" s="125"/>
      <c r="J8" s="125"/>
      <c r="K8" s="125"/>
      <c r="L8" s="125"/>
      <c r="M8" s="118"/>
      <c r="N8" s="119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20"/>
      <c r="H9" s="121"/>
      <c r="I9" s="125"/>
      <c r="J9" s="125"/>
      <c r="K9" s="125"/>
      <c r="L9" s="125"/>
      <c r="M9" s="118"/>
      <c r="N9" s="119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20"/>
      <c r="H10" s="121"/>
      <c r="I10" s="120"/>
      <c r="J10" s="121"/>
      <c r="K10" s="120"/>
      <c r="L10" s="121"/>
      <c r="M10" s="118"/>
      <c r="N10" s="119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20"/>
      <c r="H11" s="121"/>
      <c r="I11" s="120"/>
      <c r="J11" s="121"/>
      <c r="K11" s="120"/>
      <c r="L11" s="121"/>
      <c r="M11" s="118"/>
      <c r="N11" s="119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20"/>
      <c r="H12" s="121"/>
      <c r="I12" s="120"/>
      <c r="J12" s="121"/>
      <c r="K12" s="120"/>
      <c r="L12" s="121"/>
      <c r="M12" s="118"/>
      <c r="N12" s="119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20"/>
      <c r="H13" s="121"/>
      <c r="I13" s="120"/>
      <c r="J13" s="121"/>
      <c r="K13" s="120"/>
      <c r="L13" s="121"/>
      <c r="M13" s="118"/>
      <c r="N13" s="119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20"/>
      <c r="H14" s="121"/>
      <c r="I14" s="120"/>
      <c r="J14" s="121"/>
      <c r="K14" s="120"/>
      <c r="L14" s="121"/>
      <c r="M14" s="118"/>
      <c r="N14" s="119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20"/>
      <c r="H15" s="121"/>
      <c r="I15" s="120"/>
      <c r="J15" s="121"/>
      <c r="K15" s="120"/>
      <c r="L15" s="121"/>
      <c r="M15" s="118"/>
      <c r="N15" s="119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8"/>
      <c r="F16" s="119"/>
      <c r="G16" s="120"/>
      <c r="H16" s="121"/>
      <c r="I16" s="125"/>
      <c r="J16" s="125"/>
      <c r="K16" s="125"/>
      <c r="L16" s="125"/>
      <c r="M16" s="123"/>
      <c r="N16" s="123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18"/>
      <c r="N17" s="119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8"/>
      <c r="F18" s="119"/>
      <c r="G18" s="120"/>
      <c r="H18" s="121"/>
      <c r="I18" s="120"/>
      <c r="J18" s="121"/>
      <c r="K18" s="120"/>
      <c r="L18" s="121"/>
      <c r="M18" s="118"/>
      <c r="N18" s="119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20"/>
      <c r="H19" s="121"/>
      <c r="I19" s="120"/>
      <c r="J19" s="121"/>
      <c r="K19" s="120"/>
      <c r="L19" s="121"/>
      <c r="M19" s="118"/>
      <c r="N19" s="119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8"/>
      <c r="F20" s="119"/>
      <c r="G20" s="120"/>
      <c r="H20" s="121"/>
      <c r="I20" s="120"/>
      <c r="J20" s="121"/>
      <c r="K20" s="120"/>
      <c r="L20" s="121"/>
      <c r="M20" s="118">
        <v>8</v>
      </c>
      <c r="N20" s="119"/>
      <c r="O20" s="120"/>
      <c r="P20" s="121"/>
      <c r="Q20" s="120"/>
      <c r="R20" s="121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8">
        <v>8</v>
      </c>
      <c r="F21" s="119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3"/>
      <c r="F4" s="134"/>
      <c r="G4" s="133"/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33"/>
      <c r="F5" s="134"/>
      <c r="G5" s="133"/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33"/>
      <c r="F6" s="134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3"/>
      <c r="F20" s="134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3"/>
      <c r="F21" s="134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3"/>
      <c r="F22" s="134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104</v>
      </c>
      <c r="C4" s="6">
        <v>22</v>
      </c>
      <c r="D4" s="22" t="s">
        <v>78</v>
      </c>
      <c r="E4" s="129"/>
      <c r="F4" s="135"/>
      <c r="G4" s="133">
        <v>3</v>
      </c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25">
      <c r="A5" s="6">
        <v>6822</v>
      </c>
      <c r="B5" s="6" t="s">
        <v>104</v>
      </c>
      <c r="C5" s="6">
        <v>23</v>
      </c>
      <c r="D5" s="22" t="s">
        <v>78</v>
      </c>
      <c r="E5" s="129"/>
      <c r="F5" s="135"/>
      <c r="G5" s="133">
        <v>3</v>
      </c>
      <c r="H5" s="134"/>
      <c r="I5" s="133"/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6881</v>
      </c>
      <c r="B6" s="6" t="s">
        <v>102</v>
      </c>
      <c r="C6" s="6">
        <v>38</v>
      </c>
      <c r="D6" s="22" t="s">
        <v>94</v>
      </c>
      <c r="E6" s="129"/>
      <c r="F6" s="135"/>
      <c r="G6" s="133"/>
      <c r="H6" s="134"/>
      <c r="I6" s="133">
        <v>1</v>
      </c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6822</v>
      </c>
      <c r="B7" s="6" t="s">
        <v>104</v>
      </c>
      <c r="C7" s="6">
        <v>14</v>
      </c>
      <c r="D7" s="22" t="s">
        <v>78</v>
      </c>
      <c r="E7" s="129"/>
      <c r="F7" s="135"/>
      <c r="G7" s="133"/>
      <c r="H7" s="134"/>
      <c r="I7" s="133">
        <v>5</v>
      </c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6">
        <v>6822</v>
      </c>
      <c r="B8" s="6" t="s">
        <v>104</v>
      </c>
      <c r="C8" s="6">
        <v>16</v>
      </c>
      <c r="D8" s="22" t="s">
        <v>78</v>
      </c>
      <c r="E8" s="129"/>
      <c r="F8" s="135"/>
      <c r="G8" s="133"/>
      <c r="H8" s="134"/>
      <c r="I8" s="133"/>
      <c r="J8" s="134"/>
      <c r="K8" s="133">
        <v>2</v>
      </c>
      <c r="L8" s="134"/>
      <c r="M8" s="133"/>
      <c r="N8" s="134"/>
      <c r="O8" s="133"/>
      <c r="P8" s="134"/>
      <c r="Q8" s="133"/>
      <c r="R8" s="134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6822</v>
      </c>
      <c r="B9" s="6" t="s">
        <v>104</v>
      </c>
      <c r="C9" s="6">
        <v>17</v>
      </c>
      <c r="D9" s="22" t="s">
        <v>78</v>
      </c>
      <c r="E9" s="129"/>
      <c r="F9" s="135"/>
      <c r="G9" s="133"/>
      <c r="H9" s="134"/>
      <c r="I9" s="133"/>
      <c r="J9" s="134"/>
      <c r="K9" s="133">
        <v>2</v>
      </c>
      <c r="L9" s="134"/>
      <c r="M9" s="133"/>
      <c r="N9" s="134"/>
      <c r="O9" s="133"/>
      <c r="P9" s="134"/>
      <c r="Q9" s="133"/>
      <c r="R9" s="134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 t="s">
        <v>95</v>
      </c>
      <c r="B10" s="117" t="s">
        <v>105</v>
      </c>
      <c r="C10" s="6">
        <v>1</v>
      </c>
      <c r="D10" s="22" t="s">
        <v>94</v>
      </c>
      <c r="E10" s="129"/>
      <c r="F10" s="135"/>
      <c r="G10" s="133"/>
      <c r="H10" s="134"/>
      <c r="I10" s="133"/>
      <c r="J10" s="134"/>
      <c r="K10" s="133">
        <v>2</v>
      </c>
      <c r="L10" s="134"/>
      <c r="M10" s="133">
        <v>7</v>
      </c>
      <c r="N10" s="134"/>
      <c r="O10" s="133"/>
      <c r="P10" s="134"/>
      <c r="Q10" s="133"/>
      <c r="R10" s="134"/>
      <c r="S10" s="12">
        <f t="shared" si="1"/>
        <v>9</v>
      </c>
      <c r="T10" s="12">
        <f t="shared" si="0"/>
        <v>9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5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5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5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5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E16" s="129"/>
      <c r="F16" s="135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5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5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5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8"/>
      <c r="F20" s="119"/>
      <c r="G20" s="120"/>
      <c r="H20" s="121"/>
      <c r="I20" s="120"/>
      <c r="J20" s="121"/>
      <c r="K20" s="120"/>
      <c r="L20" s="121"/>
      <c r="M20" s="120"/>
      <c r="N20" s="121"/>
      <c r="O20" s="133"/>
      <c r="P20" s="134"/>
      <c r="Q20" s="133"/>
      <c r="R20" s="13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103</v>
      </c>
      <c r="C21" s="6"/>
      <c r="D21" s="10" t="s">
        <v>74</v>
      </c>
      <c r="E21" s="129"/>
      <c r="F21" s="135"/>
      <c r="G21" s="133">
        <v>2</v>
      </c>
      <c r="H21" s="134"/>
      <c r="I21" s="133">
        <v>2</v>
      </c>
      <c r="J21" s="134"/>
      <c r="K21" s="133">
        <v>2</v>
      </c>
      <c r="L21" s="134"/>
      <c r="M21" s="133">
        <v>1</v>
      </c>
      <c r="N21" s="134"/>
      <c r="O21" s="133"/>
      <c r="P21" s="134"/>
      <c r="Q21" s="133"/>
      <c r="R21" s="134"/>
      <c r="S21" s="12">
        <f t="shared" si="1"/>
        <v>7</v>
      </c>
      <c r="T21" s="12">
        <f t="shared" si="0"/>
        <v>7</v>
      </c>
      <c r="U21" s="14"/>
      <c r="V21" s="14"/>
    </row>
    <row r="22" spans="1:22" x14ac:dyDescent="0.25">
      <c r="A22" s="6"/>
      <c r="B22" s="6"/>
      <c r="C22" s="6"/>
      <c r="D22" s="10"/>
      <c r="E22" s="129"/>
      <c r="F22" s="135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9"/>
      <c r="F23" s="135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9">
        <v>8</v>
      </c>
      <c r="F24" s="135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7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4" sqref="B4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6925</v>
      </c>
      <c r="B4" s="117" t="s">
        <v>106</v>
      </c>
      <c r="C4" s="6">
        <v>1</v>
      </c>
      <c r="D4" s="22" t="s">
        <v>84</v>
      </c>
      <c r="E4" s="129"/>
      <c r="F4" s="135"/>
      <c r="G4" s="129"/>
      <c r="H4" s="135"/>
      <c r="I4" s="129"/>
      <c r="J4" s="135"/>
      <c r="K4" s="129"/>
      <c r="L4" s="135"/>
      <c r="M4" s="129"/>
      <c r="N4" s="135"/>
      <c r="O4" s="133"/>
      <c r="P4" s="134"/>
      <c r="Q4" s="133"/>
      <c r="R4" s="134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>
        <v>6881</v>
      </c>
      <c r="B5" s="6" t="s">
        <v>102</v>
      </c>
      <c r="C5" s="6"/>
      <c r="D5" s="22" t="s">
        <v>87</v>
      </c>
      <c r="E5" s="129"/>
      <c r="F5" s="135"/>
      <c r="G5" s="129"/>
      <c r="H5" s="135"/>
      <c r="I5" s="129"/>
      <c r="J5" s="135"/>
      <c r="K5" s="129"/>
      <c r="L5" s="135"/>
      <c r="M5" s="129"/>
      <c r="N5" s="135"/>
      <c r="O5" s="133"/>
      <c r="P5" s="134"/>
      <c r="Q5" s="133"/>
      <c r="R5" s="13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6881</v>
      </c>
      <c r="B6" s="6" t="s">
        <v>102</v>
      </c>
      <c r="C6" s="6">
        <v>23</v>
      </c>
      <c r="D6" s="22" t="s">
        <v>79</v>
      </c>
      <c r="E6" s="129"/>
      <c r="F6" s="135"/>
      <c r="G6" s="129"/>
      <c r="H6" s="135"/>
      <c r="I6" s="129"/>
      <c r="J6" s="135"/>
      <c r="K6" s="129"/>
      <c r="L6" s="135"/>
      <c r="M6" s="129"/>
      <c r="N6" s="135"/>
      <c r="O6" s="133"/>
      <c r="P6" s="134"/>
      <c r="Q6" s="133"/>
      <c r="R6" s="134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6881</v>
      </c>
      <c r="B7" s="6" t="s">
        <v>102</v>
      </c>
      <c r="C7" s="6">
        <v>24</v>
      </c>
      <c r="D7" s="22" t="s">
        <v>79</v>
      </c>
      <c r="E7" s="129"/>
      <c r="F7" s="135"/>
      <c r="G7" s="129"/>
      <c r="H7" s="135"/>
      <c r="I7" s="129"/>
      <c r="J7" s="135"/>
      <c r="K7" s="129"/>
      <c r="L7" s="135"/>
      <c r="M7" s="129"/>
      <c r="N7" s="135"/>
      <c r="O7" s="133"/>
      <c r="P7" s="134"/>
      <c r="Q7" s="133"/>
      <c r="R7" s="13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5"/>
      <c r="G8" s="129"/>
      <c r="H8" s="135"/>
      <c r="I8" s="129"/>
      <c r="J8" s="135"/>
      <c r="K8" s="129"/>
      <c r="L8" s="135"/>
      <c r="M8" s="129"/>
      <c r="N8" s="135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5"/>
      <c r="G9" s="129"/>
      <c r="H9" s="135"/>
      <c r="I9" s="129"/>
      <c r="J9" s="135"/>
      <c r="K9" s="129"/>
      <c r="L9" s="135"/>
      <c r="M9" s="129"/>
      <c r="N9" s="135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9"/>
      <c r="F10" s="135"/>
      <c r="G10" s="129"/>
      <c r="H10" s="135"/>
      <c r="I10" s="129"/>
      <c r="J10" s="135"/>
      <c r="K10" s="129"/>
      <c r="L10" s="135"/>
      <c r="M10" s="129"/>
      <c r="N10" s="135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5"/>
      <c r="G11" s="129"/>
      <c r="H11" s="135"/>
      <c r="I11" s="129"/>
      <c r="J11" s="135"/>
      <c r="K11" s="129"/>
      <c r="L11" s="135"/>
      <c r="M11" s="129"/>
      <c r="N11" s="135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29"/>
      <c r="H12" s="135"/>
      <c r="I12" s="129"/>
      <c r="J12" s="135"/>
      <c r="K12" s="129"/>
      <c r="L12" s="135"/>
      <c r="M12" s="129"/>
      <c r="N12" s="135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5"/>
      <c r="G13" s="129"/>
      <c r="H13" s="135"/>
      <c r="I13" s="129"/>
      <c r="J13" s="135"/>
      <c r="K13" s="129"/>
      <c r="L13" s="135"/>
      <c r="M13" s="129"/>
      <c r="N13" s="135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5"/>
      <c r="G14" s="129"/>
      <c r="H14" s="135"/>
      <c r="I14" s="129"/>
      <c r="J14" s="135"/>
      <c r="K14" s="129"/>
      <c r="L14" s="135"/>
      <c r="M14" s="129"/>
      <c r="N14" s="135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5"/>
      <c r="G15" s="129"/>
      <c r="H15" s="135"/>
      <c r="I15" s="129"/>
      <c r="J15" s="135"/>
      <c r="K15" s="129"/>
      <c r="L15" s="135"/>
      <c r="M15" s="129"/>
      <c r="N15" s="135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5"/>
      <c r="G17" s="129"/>
      <c r="H17" s="135"/>
      <c r="I17" s="129"/>
      <c r="J17" s="135"/>
      <c r="K17" s="129"/>
      <c r="L17" s="135"/>
      <c r="M17" s="129"/>
      <c r="N17" s="135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5"/>
      <c r="G18" s="129"/>
      <c r="H18" s="135"/>
      <c r="I18" s="129"/>
      <c r="J18" s="135"/>
      <c r="K18" s="129"/>
      <c r="L18" s="135"/>
      <c r="M18" s="129"/>
      <c r="N18" s="135"/>
      <c r="O18" s="133"/>
      <c r="P18" s="134"/>
      <c r="Q18" s="133"/>
      <c r="R18" s="13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5"/>
      <c r="G19" s="129"/>
      <c r="H19" s="135"/>
      <c r="I19" s="129"/>
      <c r="J19" s="135"/>
      <c r="K19" s="129"/>
      <c r="L19" s="135"/>
      <c r="M19" s="129"/>
      <c r="N19" s="135"/>
      <c r="O19" s="133"/>
      <c r="P19" s="134"/>
      <c r="Q19" s="133"/>
      <c r="R19" s="13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5"/>
      <c r="G20" s="129">
        <v>8</v>
      </c>
      <c r="H20" s="135"/>
      <c r="I20" s="129">
        <v>8</v>
      </c>
      <c r="J20" s="135"/>
      <c r="K20" s="129">
        <v>8</v>
      </c>
      <c r="L20" s="135"/>
      <c r="M20" s="129">
        <v>8</v>
      </c>
      <c r="N20" s="135"/>
      <c r="O20" s="133"/>
      <c r="P20" s="134"/>
      <c r="Q20" s="133"/>
      <c r="R20" s="134"/>
      <c r="S20" s="12">
        <f t="shared" si="1"/>
        <v>32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>
        <v>8</v>
      </c>
      <c r="F21" s="135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32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110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7" t="s">
        <v>97</v>
      </c>
      <c r="H3" s="27" t="s">
        <v>98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102</v>
      </c>
      <c r="C4" s="6">
        <v>24</v>
      </c>
      <c r="D4" s="22" t="s">
        <v>79</v>
      </c>
      <c r="E4" s="129"/>
      <c r="F4" s="135"/>
      <c r="G4" s="133"/>
      <c r="H4" s="134"/>
      <c r="I4" s="133">
        <v>8</v>
      </c>
      <c r="J4" s="134"/>
      <c r="K4" s="133">
        <v>8</v>
      </c>
      <c r="L4" s="134"/>
      <c r="M4" s="133">
        <v>4</v>
      </c>
      <c r="N4" s="134"/>
      <c r="O4" s="133"/>
      <c r="P4" s="134"/>
      <c r="Q4" s="133"/>
      <c r="R4" s="134"/>
      <c r="S4" s="12">
        <f>E4+G4+I4+K4+M4+O4+Q4</f>
        <v>20</v>
      </c>
      <c r="T4" s="12">
        <f t="shared" ref="T4:T24" si="0">SUM(S4-U4-V4)</f>
        <v>20</v>
      </c>
      <c r="U4" s="14"/>
      <c r="V4" s="14"/>
    </row>
    <row r="5" spans="1:22" x14ac:dyDescent="0.25">
      <c r="A5" s="6">
        <v>6881</v>
      </c>
      <c r="B5" s="6" t="s">
        <v>102</v>
      </c>
      <c r="C5" s="6">
        <v>25</v>
      </c>
      <c r="D5" s="22" t="s">
        <v>79</v>
      </c>
      <c r="E5" s="129"/>
      <c r="F5" s="135"/>
      <c r="G5" s="133"/>
      <c r="H5" s="134"/>
      <c r="I5" s="133"/>
      <c r="J5" s="134"/>
      <c r="K5" s="133"/>
      <c r="L5" s="134"/>
      <c r="M5" s="133">
        <v>4</v>
      </c>
      <c r="N5" s="134"/>
      <c r="O5" s="133"/>
      <c r="P5" s="134"/>
      <c r="Q5" s="133"/>
      <c r="R5" s="134"/>
      <c r="S5" s="12">
        <f t="shared" ref="S5:S27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2"/>
      <c r="E6" s="129"/>
      <c r="F6" s="135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5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5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5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5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5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3"/>
      <c r="B13" s="113"/>
      <c r="C13" s="113"/>
      <c r="D13" s="22"/>
      <c r="E13" s="138"/>
      <c r="F13" s="139"/>
      <c r="G13" s="133"/>
      <c r="H13" s="134"/>
      <c r="I13" s="140"/>
      <c r="J13" s="141"/>
      <c r="K13" s="133"/>
      <c r="L13" s="134"/>
      <c r="M13" s="133"/>
      <c r="N13" s="134"/>
      <c r="O13" s="133"/>
      <c r="P13" s="134"/>
      <c r="Q13" s="133"/>
      <c r="R13" s="13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5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5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5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5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5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5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5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9"/>
      <c r="F21" s="135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8"/>
      <c r="F22" s="119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103</v>
      </c>
      <c r="C23" s="6"/>
      <c r="D23" s="22" t="s">
        <v>82</v>
      </c>
      <c r="E23" s="129"/>
      <c r="F23" s="135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9"/>
      <c r="F24" s="135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9"/>
      <c r="F25" s="135"/>
      <c r="G25" s="133"/>
      <c r="H25" s="134"/>
      <c r="I25" s="133"/>
      <c r="J25" s="134"/>
      <c r="K25" s="133"/>
      <c r="L25" s="134"/>
      <c r="M25" s="133"/>
      <c r="N25" s="134"/>
      <c r="O25" s="133"/>
      <c r="P25" s="134"/>
      <c r="Q25" s="133"/>
      <c r="R25" s="134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9">
        <v>8</v>
      </c>
      <c r="F26" s="135"/>
      <c r="G26" s="133"/>
      <c r="H26" s="134"/>
      <c r="I26" s="133"/>
      <c r="J26" s="134"/>
      <c r="K26" s="133"/>
      <c r="L26" s="134"/>
      <c r="M26" s="133"/>
      <c r="N26" s="134"/>
      <c r="O26" s="133"/>
      <c r="P26" s="134"/>
      <c r="Q26" s="133"/>
      <c r="R26" s="134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6">
        <v>8</v>
      </c>
      <c r="F27" s="137"/>
      <c r="G27" s="136">
        <f>SUM(G4:G26)</f>
        <v>0</v>
      </c>
      <c r="H27" s="137"/>
      <c r="I27" s="136">
        <v>8</v>
      </c>
      <c r="J27" s="137"/>
      <c r="K27" s="136">
        <f>SUM(K4:K26)</f>
        <v>8</v>
      </c>
      <c r="L27" s="137"/>
      <c r="M27" s="136">
        <f>SUM(M4:M26)</f>
        <v>8</v>
      </c>
      <c r="N27" s="137"/>
      <c r="O27" s="136">
        <f>SUM(O4:O26)</f>
        <v>0</v>
      </c>
      <c r="P27" s="137"/>
      <c r="Q27" s="136">
        <f>SUM(Q4:Q26)</f>
        <v>0</v>
      </c>
      <c r="R27" s="137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-8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6" sqref="B6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05.09.21</v>
      </c>
      <c r="D2" s="32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102</v>
      </c>
      <c r="C4" s="6">
        <v>23</v>
      </c>
      <c r="D4" s="22" t="s">
        <v>79</v>
      </c>
      <c r="E4" s="144"/>
      <c r="F4" s="145"/>
      <c r="G4" s="144"/>
      <c r="H4" s="145"/>
      <c r="I4" s="144"/>
      <c r="J4" s="145"/>
      <c r="K4" s="144"/>
      <c r="L4" s="145"/>
      <c r="M4" s="144"/>
      <c r="N4" s="145"/>
      <c r="O4" s="146"/>
      <c r="P4" s="146"/>
      <c r="Q4" s="142"/>
      <c r="R4" s="143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>
        <v>6881</v>
      </c>
      <c r="B5" s="6" t="s">
        <v>102</v>
      </c>
      <c r="C5" s="6">
        <v>15</v>
      </c>
      <c r="D5" s="22" t="s">
        <v>85</v>
      </c>
      <c r="E5" s="118"/>
      <c r="F5" s="119"/>
      <c r="G5" s="118"/>
      <c r="H5" s="119"/>
      <c r="I5" s="118"/>
      <c r="J5" s="119"/>
      <c r="K5" s="118"/>
      <c r="L5" s="119"/>
      <c r="M5" s="118"/>
      <c r="N5" s="119"/>
      <c r="O5" s="146"/>
      <c r="P5" s="146"/>
      <c r="Q5" s="142"/>
      <c r="R5" s="143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18"/>
      <c r="F6" s="119"/>
      <c r="G6" s="118"/>
      <c r="H6" s="119"/>
      <c r="I6" s="118"/>
      <c r="J6" s="119"/>
      <c r="K6" s="118"/>
      <c r="L6" s="119"/>
      <c r="M6" s="118"/>
      <c r="N6" s="119"/>
      <c r="O6" s="146"/>
      <c r="P6" s="146"/>
      <c r="Q6" s="142"/>
      <c r="R6" s="143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4"/>
      <c r="L7" s="145"/>
      <c r="M7" s="144"/>
      <c r="N7" s="145"/>
      <c r="O7" s="146"/>
      <c r="P7" s="146"/>
      <c r="Q7" s="142"/>
      <c r="R7" s="14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46"/>
      <c r="P8" s="146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46"/>
      <c r="P9" s="146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4"/>
      <c r="L10" s="145"/>
      <c r="M10" s="144"/>
      <c r="N10" s="145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4"/>
      <c r="L11" s="145"/>
      <c r="M11" s="144"/>
      <c r="N11" s="145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6"/>
      <c r="P18" s="146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4"/>
      <c r="F19" s="145"/>
      <c r="G19" s="144"/>
      <c r="H19" s="145"/>
      <c r="I19" s="144"/>
      <c r="J19" s="145"/>
      <c r="K19" s="144"/>
      <c r="L19" s="145"/>
      <c r="M19" s="144"/>
      <c r="N19" s="145"/>
      <c r="O19" s="146"/>
      <c r="P19" s="146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6"/>
      <c r="P20" s="146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4"/>
      <c r="F21" s="145"/>
      <c r="G21" s="144">
        <v>8</v>
      </c>
      <c r="H21" s="145"/>
      <c r="I21" s="144">
        <v>8</v>
      </c>
      <c r="J21" s="145"/>
      <c r="K21" s="144">
        <v>8</v>
      </c>
      <c r="L21" s="145"/>
      <c r="M21" s="144">
        <v>8</v>
      </c>
      <c r="N21" s="145"/>
      <c r="O21" s="146"/>
      <c r="P21" s="146"/>
      <c r="Q21" s="142"/>
      <c r="R21" s="143"/>
      <c r="S21" s="38">
        <f t="shared" si="0"/>
        <v>32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9">
        <v>8</v>
      </c>
      <c r="F22" s="149"/>
      <c r="G22" s="146"/>
      <c r="H22" s="146"/>
      <c r="I22" s="146"/>
      <c r="J22" s="146"/>
      <c r="K22" s="146"/>
      <c r="L22" s="146"/>
      <c r="M22" s="142"/>
      <c r="N22" s="143"/>
      <c r="O22" s="146"/>
      <c r="P22" s="146"/>
      <c r="Q22" s="142"/>
      <c r="R22" s="143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8" sqref="B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102</v>
      </c>
      <c r="C4" s="6">
        <v>17</v>
      </c>
      <c r="D4" s="22" t="s">
        <v>86</v>
      </c>
      <c r="E4" s="129"/>
      <c r="F4" s="135"/>
      <c r="G4" s="133">
        <v>4.5</v>
      </c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 t="shared" ref="S4:S10" si="0">E4+G4+I4+K4+M4+O4+Q4</f>
        <v>4.5</v>
      </c>
      <c r="T4" s="12">
        <f t="shared" ref="T4:T22" si="1">SUM(S4-U4-V4)</f>
        <v>4.5</v>
      </c>
      <c r="U4" s="14"/>
      <c r="V4" s="14"/>
    </row>
    <row r="5" spans="1:22" x14ac:dyDescent="0.25">
      <c r="A5" s="6">
        <v>6822</v>
      </c>
      <c r="B5" s="6" t="s">
        <v>104</v>
      </c>
      <c r="C5" s="6">
        <v>16</v>
      </c>
      <c r="D5" s="22" t="s">
        <v>78</v>
      </c>
      <c r="E5" s="129"/>
      <c r="F5" s="135"/>
      <c r="G5" s="133">
        <v>3.5</v>
      </c>
      <c r="H5" s="134"/>
      <c r="I5" s="133">
        <v>6.5</v>
      </c>
      <c r="J5" s="134"/>
      <c r="K5" s="133"/>
      <c r="L5" s="134"/>
      <c r="M5" s="133"/>
      <c r="N5" s="134"/>
      <c r="O5" s="133"/>
      <c r="P5" s="134"/>
      <c r="Q5" s="133"/>
      <c r="R5" s="134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>
        <v>6822</v>
      </c>
      <c r="B6" s="6" t="s">
        <v>104</v>
      </c>
      <c r="C6" s="6">
        <v>17</v>
      </c>
      <c r="D6" s="22" t="s">
        <v>78</v>
      </c>
      <c r="E6" s="129"/>
      <c r="F6" s="135"/>
      <c r="G6" s="133"/>
      <c r="H6" s="134"/>
      <c r="I6" s="133">
        <v>1.5</v>
      </c>
      <c r="J6" s="134"/>
      <c r="K6" s="133">
        <v>8</v>
      </c>
      <c r="L6" s="134"/>
      <c r="M6" s="133">
        <v>5.5</v>
      </c>
      <c r="N6" s="134"/>
      <c r="O6" s="133"/>
      <c r="P6" s="134"/>
      <c r="Q6" s="133"/>
      <c r="R6" s="134"/>
      <c r="S6" s="12">
        <f t="shared" si="0"/>
        <v>15</v>
      </c>
      <c r="T6" s="12">
        <f t="shared" si="1"/>
        <v>15</v>
      </c>
      <c r="U6" s="14"/>
      <c r="V6" s="14"/>
    </row>
    <row r="7" spans="1:22" x14ac:dyDescent="0.25">
      <c r="A7" s="6">
        <v>6822</v>
      </c>
      <c r="B7" s="6" t="s">
        <v>104</v>
      </c>
      <c r="C7" s="6">
        <v>18</v>
      </c>
      <c r="D7" s="22" t="s">
        <v>78</v>
      </c>
      <c r="E7" s="129"/>
      <c r="F7" s="135"/>
      <c r="G7" s="133"/>
      <c r="H7" s="134"/>
      <c r="I7" s="133"/>
      <c r="J7" s="134"/>
      <c r="K7" s="133"/>
      <c r="L7" s="134"/>
      <c r="M7" s="133">
        <v>2.5</v>
      </c>
      <c r="N7" s="134"/>
      <c r="O7" s="133"/>
      <c r="P7" s="134"/>
      <c r="Q7" s="133"/>
      <c r="R7" s="134"/>
      <c r="S7" s="12">
        <f t="shared" si="0"/>
        <v>2.5</v>
      </c>
      <c r="T7" s="12">
        <f t="shared" si="1"/>
        <v>2.5</v>
      </c>
      <c r="U7" s="14"/>
      <c r="V7" s="14"/>
    </row>
    <row r="8" spans="1:22" x14ac:dyDescent="0.25">
      <c r="A8" s="6"/>
      <c r="B8" s="6"/>
      <c r="C8" s="6"/>
      <c r="D8" s="22"/>
      <c r="E8" s="129"/>
      <c r="F8" s="135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5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5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5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5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5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5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20"/>
      <c r="H16" s="121"/>
      <c r="I16" s="120"/>
      <c r="J16" s="121"/>
      <c r="K16" s="120"/>
      <c r="L16" s="121"/>
      <c r="M16" s="120"/>
      <c r="N16" s="121"/>
      <c r="O16" s="133"/>
      <c r="P16" s="134"/>
      <c r="Q16" s="133"/>
      <c r="R16" s="134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8"/>
      <c r="F17" s="119"/>
      <c r="G17" s="120"/>
      <c r="H17" s="121"/>
      <c r="I17" s="120"/>
      <c r="J17" s="121"/>
      <c r="K17" s="120"/>
      <c r="L17" s="121"/>
      <c r="M17" s="120"/>
      <c r="N17" s="121"/>
      <c r="O17" s="133"/>
      <c r="P17" s="134"/>
      <c r="Q17" s="133"/>
      <c r="R17" s="13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5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5"/>
      <c r="G19" s="133"/>
      <c r="H19" s="134"/>
      <c r="I19" s="133"/>
      <c r="J19" s="134"/>
      <c r="K19" s="133"/>
      <c r="L19" s="134"/>
      <c r="M19" s="133"/>
      <c r="N19" s="134"/>
      <c r="O19" s="133"/>
      <c r="P19" s="134"/>
      <c r="Q19" s="133"/>
      <c r="R19" s="134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5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5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1"/>
      <c r="F22" s="135"/>
      <c r="G22" s="152"/>
      <c r="H22" s="134"/>
      <c r="I22" s="152"/>
      <c r="J22" s="134"/>
      <c r="K22" s="152"/>
      <c r="L22" s="134"/>
      <c r="M22" s="152"/>
      <c r="N22" s="134"/>
      <c r="O22" s="133"/>
      <c r="P22" s="134"/>
      <c r="Q22" s="133"/>
      <c r="R22" s="13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5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>
        <v>8</v>
      </c>
      <c r="F24" s="135"/>
      <c r="G24" s="133"/>
      <c r="H24" s="134"/>
      <c r="I24" s="133"/>
      <c r="J24" s="134"/>
      <c r="K24" s="133"/>
      <c r="L24" s="134"/>
      <c r="M24" s="133"/>
      <c r="N24" s="134"/>
      <c r="O24" s="133"/>
      <c r="P24" s="134"/>
      <c r="Q24" s="133"/>
      <c r="R24" s="134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104</v>
      </c>
      <c r="C4" s="6">
        <v>16</v>
      </c>
      <c r="D4" s="22" t="s">
        <v>78</v>
      </c>
      <c r="E4" s="122"/>
      <c r="F4" s="122"/>
      <c r="G4" s="124">
        <v>2</v>
      </c>
      <c r="H4" s="124"/>
      <c r="I4" s="124">
        <v>2</v>
      </c>
      <c r="J4" s="124"/>
      <c r="K4" s="124"/>
      <c r="L4" s="124"/>
      <c r="M4" s="124"/>
      <c r="N4" s="124"/>
      <c r="O4" s="133"/>
      <c r="P4" s="134"/>
      <c r="Q4" s="133"/>
      <c r="R4" s="134"/>
      <c r="S4" s="12">
        <f t="shared" ref="S4:S22" si="0">E4+G4+I4+K4+M4+O4+Q4</f>
        <v>4</v>
      </c>
      <c r="T4" s="12">
        <f t="shared" ref="T4:T19" si="1">SUM(S4-U4-V4)</f>
        <v>4</v>
      </c>
      <c r="U4" s="14"/>
      <c r="V4" s="14"/>
    </row>
    <row r="5" spans="1:22" x14ac:dyDescent="0.25">
      <c r="A5" s="6">
        <v>6822</v>
      </c>
      <c r="B5" s="6" t="s">
        <v>104</v>
      </c>
      <c r="C5" s="6">
        <v>17</v>
      </c>
      <c r="D5" s="22" t="s">
        <v>78</v>
      </c>
      <c r="E5" s="122"/>
      <c r="F5" s="122"/>
      <c r="G5" s="124">
        <v>3</v>
      </c>
      <c r="H5" s="124"/>
      <c r="I5" s="124">
        <v>3</v>
      </c>
      <c r="J5" s="124"/>
      <c r="K5" s="124">
        <v>4</v>
      </c>
      <c r="L5" s="124"/>
      <c r="M5" s="124">
        <v>4</v>
      </c>
      <c r="N5" s="124"/>
      <c r="O5" s="133"/>
      <c r="P5" s="134"/>
      <c r="Q5" s="133"/>
      <c r="R5" s="134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25">
      <c r="A6" s="6">
        <v>6822</v>
      </c>
      <c r="B6" s="6" t="s">
        <v>104</v>
      </c>
      <c r="C6" s="6">
        <v>18</v>
      </c>
      <c r="D6" s="22" t="s">
        <v>78</v>
      </c>
      <c r="E6" s="129"/>
      <c r="F6" s="135"/>
      <c r="G6" s="152">
        <v>3</v>
      </c>
      <c r="H6" s="134"/>
      <c r="I6" s="152">
        <v>3</v>
      </c>
      <c r="J6" s="134"/>
      <c r="K6" s="152">
        <v>4</v>
      </c>
      <c r="L6" s="134"/>
      <c r="M6" s="152">
        <v>4</v>
      </c>
      <c r="N6" s="134"/>
      <c r="O6" s="133"/>
      <c r="P6" s="134"/>
      <c r="Q6" s="133"/>
      <c r="R6" s="134"/>
      <c r="S6" s="12">
        <f t="shared" si="0"/>
        <v>14</v>
      </c>
      <c r="T6" s="12">
        <f t="shared" si="1"/>
        <v>14</v>
      </c>
      <c r="U6" s="14"/>
      <c r="V6" s="14"/>
    </row>
    <row r="7" spans="1:22" x14ac:dyDescent="0.25">
      <c r="A7" s="6"/>
      <c r="B7" s="6"/>
      <c r="C7" s="6"/>
      <c r="D7" s="22"/>
      <c r="E7" s="129"/>
      <c r="F7" s="135"/>
      <c r="G7" s="152"/>
      <c r="H7" s="134"/>
      <c r="I7" s="152"/>
      <c r="J7" s="134"/>
      <c r="K7" s="152"/>
      <c r="L7" s="134"/>
      <c r="M7" s="152"/>
      <c r="N7" s="134"/>
      <c r="O7" s="133"/>
      <c r="P7" s="134"/>
      <c r="Q7" s="133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5"/>
      <c r="G8" s="133"/>
      <c r="H8" s="134"/>
      <c r="I8" s="133"/>
      <c r="J8" s="134"/>
      <c r="K8" s="152"/>
      <c r="L8" s="134"/>
      <c r="M8" s="152"/>
      <c r="N8" s="134"/>
      <c r="O8" s="133"/>
      <c r="P8" s="134"/>
      <c r="Q8" s="133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5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5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5"/>
      <c r="G11" s="152"/>
      <c r="H11" s="134"/>
      <c r="I11" s="152"/>
      <c r="J11" s="134"/>
      <c r="K11" s="152"/>
      <c r="L11" s="134"/>
      <c r="M11" s="152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52"/>
      <c r="H12" s="134"/>
      <c r="I12" s="152"/>
      <c r="J12" s="134"/>
      <c r="K12" s="152"/>
      <c r="L12" s="134"/>
      <c r="M12" s="152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5"/>
      <c r="G13" s="152"/>
      <c r="H13" s="134"/>
      <c r="I13" s="152"/>
      <c r="J13" s="134"/>
      <c r="K13" s="152"/>
      <c r="L13" s="134"/>
      <c r="M13" s="152"/>
      <c r="N13" s="134"/>
      <c r="O13" s="133"/>
      <c r="P13" s="134"/>
      <c r="Q13" s="133"/>
      <c r="R13" s="134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5"/>
      <c r="G14" s="152"/>
      <c r="H14" s="134"/>
      <c r="I14" s="152"/>
      <c r="J14" s="134"/>
      <c r="K14" s="152"/>
      <c r="L14" s="134"/>
      <c r="M14" s="152"/>
      <c r="N14" s="134"/>
      <c r="O14" s="133"/>
      <c r="P14" s="134"/>
      <c r="Q14" s="133"/>
      <c r="R14" s="134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5"/>
      <c r="G15" s="152"/>
      <c r="H15" s="134"/>
      <c r="I15" s="152"/>
      <c r="J15" s="134"/>
      <c r="K15" s="152"/>
      <c r="L15" s="134"/>
      <c r="M15" s="152"/>
      <c r="N15" s="134"/>
      <c r="O15" s="133"/>
      <c r="P15" s="134"/>
      <c r="Q15" s="133"/>
      <c r="R15" s="134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9"/>
      <c r="F16" s="135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20"/>
      <c r="H17" s="121"/>
      <c r="I17" s="120"/>
      <c r="J17" s="121"/>
      <c r="K17" s="133"/>
      <c r="L17" s="134"/>
      <c r="M17" s="133"/>
      <c r="N17" s="134"/>
      <c r="O17" s="133"/>
      <c r="P17" s="134"/>
      <c r="Q17" s="133"/>
      <c r="R17" s="134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103</v>
      </c>
      <c r="C18" s="6"/>
      <c r="D18" s="22" t="s">
        <v>82</v>
      </c>
      <c r="E18" s="129"/>
      <c r="F18" s="135"/>
      <c r="G18" s="133"/>
      <c r="H18" s="134"/>
      <c r="I18" s="133"/>
      <c r="J18" s="134"/>
      <c r="K18" s="133"/>
      <c r="L18" s="134"/>
      <c r="M18" s="133"/>
      <c r="N18" s="134"/>
      <c r="O18" s="133"/>
      <c r="P18" s="134"/>
      <c r="Q18" s="133"/>
      <c r="R18" s="134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9"/>
      <c r="F19" s="135"/>
      <c r="G19" s="152"/>
      <c r="H19" s="134"/>
      <c r="I19" s="152"/>
      <c r="J19" s="134"/>
      <c r="K19" s="152"/>
      <c r="L19" s="134"/>
      <c r="M19" s="152"/>
      <c r="N19" s="134"/>
      <c r="O19" s="133"/>
      <c r="P19" s="134"/>
      <c r="Q19" s="133"/>
      <c r="R19" s="134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9"/>
      <c r="F20" s="135"/>
      <c r="G20" s="133"/>
      <c r="H20" s="134"/>
      <c r="I20" s="133"/>
      <c r="J20" s="134"/>
      <c r="K20" s="153"/>
      <c r="L20" s="154"/>
      <c r="M20" s="153"/>
      <c r="N20" s="154"/>
      <c r="O20" s="133"/>
      <c r="P20" s="134"/>
      <c r="Q20" s="133"/>
      <c r="R20" s="134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9">
        <v>8</v>
      </c>
      <c r="F21" s="135"/>
      <c r="G21" s="133"/>
      <c r="H21" s="134"/>
      <c r="I21" s="133"/>
      <c r="J21" s="134"/>
      <c r="K21" s="153"/>
      <c r="L21" s="154"/>
      <c r="M21" s="133"/>
      <c r="N21" s="134"/>
      <c r="O21" s="133"/>
      <c r="P21" s="134"/>
      <c r="Q21" s="133"/>
      <c r="R21" s="134"/>
      <c r="S21" s="12">
        <f t="shared" si="0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G18" sqref="G18:N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6925</v>
      </c>
      <c r="B4" s="117" t="s">
        <v>106</v>
      </c>
      <c r="C4" s="6">
        <v>1</v>
      </c>
      <c r="D4" s="22" t="s">
        <v>84</v>
      </c>
      <c r="E4" s="129"/>
      <c r="F4" s="135"/>
      <c r="G4" s="133">
        <v>3</v>
      </c>
      <c r="H4" s="134"/>
      <c r="I4" s="133"/>
      <c r="J4" s="134"/>
      <c r="K4" s="133"/>
      <c r="L4" s="134"/>
      <c r="M4" s="133"/>
      <c r="N4" s="134"/>
      <c r="O4" s="133"/>
      <c r="P4" s="134"/>
      <c r="Q4" s="133"/>
      <c r="R4" s="134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6822</v>
      </c>
      <c r="B5" s="6" t="s">
        <v>104</v>
      </c>
      <c r="C5" s="6">
        <v>16</v>
      </c>
      <c r="D5" s="22" t="s">
        <v>78</v>
      </c>
      <c r="E5" s="129"/>
      <c r="F5" s="135"/>
      <c r="G5" s="133">
        <v>4</v>
      </c>
      <c r="H5" s="134"/>
      <c r="I5" s="133">
        <v>3</v>
      </c>
      <c r="J5" s="134"/>
      <c r="K5" s="133">
        <v>7</v>
      </c>
      <c r="L5" s="134"/>
      <c r="M5" s="133">
        <v>7</v>
      </c>
      <c r="N5" s="134"/>
      <c r="O5" s="133"/>
      <c r="P5" s="134"/>
      <c r="Q5" s="133"/>
      <c r="R5" s="134"/>
      <c r="S5" s="12">
        <f>E5+G5+I5+K5+M5+O5+Q5</f>
        <v>21</v>
      </c>
      <c r="T5" s="12">
        <f>SUM(S5-U5-V5)</f>
        <v>21</v>
      </c>
      <c r="U5" s="14"/>
      <c r="V5" s="14"/>
    </row>
    <row r="6" spans="1:22" x14ac:dyDescent="0.25">
      <c r="A6" s="6"/>
      <c r="B6" s="6"/>
      <c r="C6" s="6"/>
      <c r="D6" s="22"/>
      <c r="E6" s="129"/>
      <c r="F6" s="135"/>
      <c r="G6" s="133"/>
      <c r="H6" s="134"/>
      <c r="I6" s="133"/>
      <c r="J6" s="134"/>
      <c r="K6" s="133"/>
      <c r="L6" s="134"/>
      <c r="M6" s="133"/>
      <c r="N6" s="134"/>
      <c r="O6" s="133"/>
      <c r="P6" s="134"/>
      <c r="Q6" s="133"/>
      <c r="R6" s="13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5"/>
      <c r="G7" s="133"/>
      <c r="H7" s="134"/>
      <c r="I7" s="133"/>
      <c r="J7" s="134"/>
      <c r="K7" s="133"/>
      <c r="L7" s="134"/>
      <c r="M7" s="133"/>
      <c r="N7" s="134"/>
      <c r="O7" s="133"/>
      <c r="P7" s="134"/>
      <c r="Q7" s="133"/>
      <c r="R7" s="13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5"/>
      <c r="G8" s="133"/>
      <c r="H8" s="134"/>
      <c r="I8" s="133"/>
      <c r="J8" s="134"/>
      <c r="K8" s="133"/>
      <c r="L8" s="134"/>
      <c r="M8" s="133"/>
      <c r="N8" s="134"/>
      <c r="O8" s="133"/>
      <c r="P8" s="134"/>
      <c r="Q8" s="133"/>
      <c r="R8" s="13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5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5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5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5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5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5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5"/>
      <c r="G16" s="133"/>
      <c r="H16" s="134"/>
      <c r="I16" s="133"/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5"/>
      <c r="G17" s="133"/>
      <c r="H17" s="134"/>
      <c r="I17" s="133"/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6" t="s">
        <v>103</v>
      </c>
      <c r="C18" s="6"/>
      <c r="D18" s="22" t="s">
        <v>100</v>
      </c>
      <c r="E18" s="118"/>
      <c r="F18" s="119"/>
      <c r="G18" s="120"/>
      <c r="H18" s="121"/>
      <c r="I18" s="133">
        <v>2</v>
      </c>
      <c r="J18" s="134"/>
      <c r="K18" s="120"/>
      <c r="L18" s="121"/>
      <c r="M18" s="133"/>
      <c r="N18" s="134"/>
      <c r="O18" s="133"/>
      <c r="P18" s="134"/>
      <c r="Q18" s="133"/>
      <c r="R18" s="134"/>
      <c r="S18" s="12">
        <f t="shared" ref="S18:S19" si="4">E18+G18+I18+K18+M18+O18+Q18</f>
        <v>2</v>
      </c>
      <c r="T18" s="12">
        <f t="shared" ref="T18:T19" si="5">SUM(S18-U18-V18)</f>
        <v>2</v>
      </c>
      <c r="U18" s="14"/>
      <c r="V18" s="14"/>
    </row>
    <row r="19" spans="1:22" x14ac:dyDescent="0.25">
      <c r="A19" s="6">
        <v>3600</v>
      </c>
      <c r="B19" s="6" t="s">
        <v>103</v>
      </c>
      <c r="C19" s="6"/>
      <c r="D19" s="22" t="s">
        <v>99</v>
      </c>
      <c r="E19" s="118"/>
      <c r="F19" s="119"/>
      <c r="G19" s="120"/>
      <c r="H19" s="121"/>
      <c r="I19" s="120">
        <v>2</v>
      </c>
      <c r="J19" s="121"/>
      <c r="K19" s="120"/>
      <c r="L19" s="121"/>
      <c r="M19" s="120"/>
      <c r="N19" s="121"/>
      <c r="O19" s="133"/>
      <c r="P19" s="134"/>
      <c r="Q19" s="133"/>
      <c r="R19" s="134"/>
      <c r="S19" s="12">
        <f t="shared" si="4"/>
        <v>2</v>
      </c>
      <c r="T19" s="12">
        <f t="shared" si="5"/>
        <v>2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5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103</v>
      </c>
      <c r="C21" s="6"/>
      <c r="D21" s="10" t="s">
        <v>61</v>
      </c>
      <c r="E21" s="129"/>
      <c r="F21" s="135"/>
      <c r="G21" s="133">
        <v>1</v>
      </c>
      <c r="H21" s="134"/>
      <c r="I21" s="133">
        <v>1</v>
      </c>
      <c r="J21" s="134"/>
      <c r="K21" s="133">
        <v>1</v>
      </c>
      <c r="L21" s="134"/>
      <c r="M21" s="133">
        <v>1</v>
      </c>
      <c r="N21" s="134"/>
      <c r="O21" s="133"/>
      <c r="P21" s="134"/>
      <c r="Q21" s="133"/>
      <c r="R21" s="134"/>
      <c r="S21" s="12">
        <f t="shared" si="0"/>
        <v>4</v>
      </c>
      <c r="T21" s="12">
        <f t="shared" si="1"/>
        <v>4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5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>
        <v>8</v>
      </c>
      <c r="F23" s="135"/>
      <c r="G23" s="133"/>
      <c r="H23" s="134"/>
      <c r="I23" s="133"/>
      <c r="J23" s="134"/>
      <c r="K23" s="133"/>
      <c r="L23" s="134"/>
      <c r="M23" s="133"/>
      <c r="N23" s="134"/>
      <c r="O23" s="133"/>
      <c r="P23" s="134"/>
      <c r="Q23" s="133"/>
      <c r="R23" s="134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8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G16" sqref="G16:N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05.09.21</v>
      </c>
      <c r="D2" s="6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104</v>
      </c>
      <c r="C4" s="6">
        <v>16</v>
      </c>
      <c r="D4" s="22" t="s">
        <v>78</v>
      </c>
      <c r="E4" s="129"/>
      <c r="F4" s="135"/>
      <c r="G4" s="133"/>
      <c r="H4" s="134"/>
      <c r="I4" s="133">
        <v>3</v>
      </c>
      <c r="J4" s="134"/>
      <c r="K4" s="133">
        <v>7</v>
      </c>
      <c r="L4" s="134"/>
      <c r="M4" s="133">
        <v>7</v>
      </c>
      <c r="N4" s="134"/>
      <c r="O4" s="124"/>
      <c r="P4" s="124"/>
      <c r="Q4" s="124"/>
      <c r="R4" s="124"/>
      <c r="S4" s="12">
        <f t="shared" ref="S4:S11" si="0">E4+G4+I4+K4+M4+O4+Q4</f>
        <v>17</v>
      </c>
      <c r="T4" s="12">
        <f t="shared" ref="T4:T11" si="1">SUM(S4-U4-V4)</f>
        <v>17</v>
      </c>
      <c r="U4" s="14"/>
      <c r="V4" s="14"/>
    </row>
    <row r="5" spans="1:22" x14ac:dyDescent="0.25">
      <c r="A5" s="6"/>
      <c r="B5" s="6"/>
      <c r="C5" s="6"/>
      <c r="D5" s="22"/>
      <c r="E5" s="129"/>
      <c r="F5" s="135"/>
      <c r="G5" s="133"/>
      <c r="H5" s="134"/>
      <c r="I5" s="133"/>
      <c r="J5" s="134"/>
      <c r="K5" s="133"/>
      <c r="L5" s="134"/>
      <c r="M5" s="133"/>
      <c r="N5" s="134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5"/>
      <c r="G6" s="133"/>
      <c r="H6" s="134"/>
      <c r="I6" s="133"/>
      <c r="J6" s="134"/>
      <c r="K6" s="133"/>
      <c r="L6" s="134"/>
      <c r="M6" s="133"/>
      <c r="N6" s="134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5"/>
      <c r="G7" s="133"/>
      <c r="H7" s="134"/>
      <c r="I7" s="133"/>
      <c r="J7" s="134"/>
      <c r="K7" s="133"/>
      <c r="L7" s="134"/>
      <c r="M7" s="133"/>
      <c r="N7" s="134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5"/>
      <c r="G8" s="133"/>
      <c r="H8" s="134"/>
      <c r="I8" s="133"/>
      <c r="J8" s="134"/>
      <c r="K8" s="133"/>
      <c r="L8" s="134"/>
      <c r="M8" s="133"/>
      <c r="N8" s="134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5"/>
      <c r="G9" s="133"/>
      <c r="H9" s="134"/>
      <c r="I9" s="133"/>
      <c r="J9" s="134"/>
      <c r="K9" s="133"/>
      <c r="L9" s="134"/>
      <c r="M9" s="133"/>
      <c r="N9" s="134"/>
      <c r="O9" s="133"/>
      <c r="P9" s="134"/>
      <c r="Q9" s="133"/>
      <c r="R9" s="13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5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5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5"/>
      <c r="G12" s="133"/>
      <c r="H12" s="134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5"/>
      <c r="G13" s="133"/>
      <c r="H13" s="134"/>
      <c r="I13" s="133"/>
      <c r="J13" s="134"/>
      <c r="K13" s="133"/>
      <c r="L13" s="134"/>
      <c r="M13" s="133"/>
      <c r="N13" s="134"/>
      <c r="O13" s="133"/>
      <c r="P13" s="134"/>
      <c r="Q13" s="133"/>
      <c r="R13" s="13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9"/>
      <c r="F14" s="135"/>
      <c r="G14" s="133"/>
      <c r="H14" s="134"/>
      <c r="I14" s="133"/>
      <c r="J14" s="134"/>
      <c r="K14" s="133"/>
      <c r="L14" s="134"/>
      <c r="M14" s="133"/>
      <c r="N14" s="134"/>
      <c r="O14" s="133"/>
      <c r="P14" s="134"/>
      <c r="Q14" s="133"/>
      <c r="R14" s="13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5"/>
      <c r="G15" s="133"/>
      <c r="H15" s="134"/>
      <c r="I15" s="133"/>
      <c r="J15" s="134"/>
      <c r="K15" s="133"/>
      <c r="L15" s="134"/>
      <c r="M15" s="133"/>
      <c r="N15" s="134"/>
      <c r="O15" s="133"/>
      <c r="P15" s="134"/>
      <c r="Q15" s="133"/>
      <c r="R15" s="13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>
        <v>3600</v>
      </c>
      <c r="B16" s="6" t="s">
        <v>103</v>
      </c>
      <c r="C16" s="6"/>
      <c r="D16" s="22" t="s">
        <v>101</v>
      </c>
      <c r="E16" s="129"/>
      <c r="F16" s="135"/>
      <c r="G16" s="133"/>
      <c r="H16" s="134"/>
      <c r="I16" s="133">
        <v>2</v>
      </c>
      <c r="J16" s="134"/>
      <c r="K16" s="133"/>
      <c r="L16" s="134"/>
      <c r="M16" s="133"/>
      <c r="N16" s="134"/>
      <c r="O16" s="133"/>
      <c r="P16" s="134"/>
      <c r="Q16" s="133"/>
      <c r="R16" s="134"/>
      <c r="S16" s="12">
        <f t="shared" ref="S16:S17" si="5">E16+G16+I16+K16+M16+O16+Q16</f>
        <v>2</v>
      </c>
      <c r="T16" s="12">
        <f t="shared" ref="T16:T17" si="6">SUM(S16-U16-V16)</f>
        <v>2</v>
      </c>
      <c r="U16" s="14"/>
      <c r="V16" s="14"/>
    </row>
    <row r="17" spans="1:22" x14ac:dyDescent="0.25">
      <c r="A17" s="6">
        <v>3600</v>
      </c>
      <c r="B17" s="6" t="s">
        <v>103</v>
      </c>
      <c r="C17" s="6"/>
      <c r="D17" s="22" t="s">
        <v>100</v>
      </c>
      <c r="E17" s="129"/>
      <c r="F17" s="135"/>
      <c r="G17" s="133">
        <v>8</v>
      </c>
      <c r="H17" s="134"/>
      <c r="I17" s="133">
        <v>2</v>
      </c>
      <c r="J17" s="134"/>
      <c r="K17" s="133"/>
      <c r="L17" s="134"/>
      <c r="M17" s="133"/>
      <c r="N17" s="134"/>
      <c r="O17" s="133"/>
      <c r="P17" s="134"/>
      <c r="Q17" s="133"/>
      <c r="R17" s="134"/>
      <c r="S17" s="12">
        <f t="shared" si="5"/>
        <v>10</v>
      </c>
      <c r="T17" s="12">
        <f t="shared" si="6"/>
        <v>10</v>
      </c>
      <c r="U17" s="14"/>
      <c r="V17" s="14"/>
    </row>
    <row r="18" spans="1:22" x14ac:dyDescent="0.25">
      <c r="A18" s="6"/>
      <c r="B18" s="25"/>
      <c r="C18" s="6"/>
      <c r="D18" s="22"/>
      <c r="E18" s="118"/>
      <c r="F18" s="119"/>
      <c r="G18" s="120"/>
      <c r="H18" s="121"/>
      <c r="I18" s="120"/>
      <c r="J18" s="121"/>
      <c r="K18" s="120"/>
      <c r="L18" s="121"/>
      <c r="M18" s="120"/>
      <c r="N18" s="121"/>
      <c r="O18" s="133"/>
      <c r="P18" s="134"/>
      <c r="Q18" s="133"/>
      <c r="R18" s="13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103</v>
      </c>
      <c r="C19" s="6"/>
      <c r="D19" s="10" t="s">
        <v>61</v>
      </c>
      <c r="E19" s="118"/>
      <c r="F19" s="119"/>
      <c r="G19" s="120"/>
      <c r="H19" s="121"/>
      <c r="I19" s="120">
        <v>1</v>
      </c>
      <c r="J19" s="121"/>
      <c r="K19" s="120">
        <v>1</v>
      </c>
      <c r="L19" s="121"/>
      <c r="M19" s="120">
        <v>1</v>
      </c>
      <c r="N19" s="121"/>
      <c r="O19" s="133"/>
      <c r="P19" s="134"/>
      <c r="Q19" s="133"/>
      <c r="R19" s="134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5"/>
      <c r="G20" s="133"/>
      <c r="H20" s="134"/>
      <c r="I20" s="133"/>
      <c r="J20" s="134"/>
      <c r="K20" s="133"/>
      <c r="L20" s="134"/>
      <c r="M20" s="133"/>
      <c r="N20" s="134"/>
      <c r="O20" s="133"/>
      <c r="P20" s="134"/>
      <c r="Q20" s="133"/>
      <c r="R20" s="134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5"/>
      <c r="G21" s="133"/>
      <c r="H21" s="134"/>
      <c r="I21" s="133"/>
      <c r="J21" s="134"/>
      <c r="K21" s="133"/>
      <c r="L21" s="134"/>
      <c r="M21" s="133"/>
      <c r="N21" s="134"/>
      <c r="O21" s="133"/>
      <c r="P21" s="134"/>
      <c r="Q21" s="133"/>
      <c r="R21" s="134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>
        <v>8</v>
      </c>
      <c r="F22" s="135"/>
      <c r="G22" s="133"/>
      <c r="H22" s="134"/>
      <c r="I22" s="133"/>
      <c r="J22" s="134"/>
      <c r="K22" s="133"/>
      <c r="L22" s="134"/>
      <c r="M22" s="133"/>
      <c r="N22" s="134"/>
      <c r="O22" s="133"/>
      <c r="P22" s="134"/>
      <c r="Q22" s="133"/>
      <c r="R22" s="134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05.09.21</v>
      </c>
      <c r="D2" s="110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32" t="s">
        <v>17</v>
      </c>
      <c r="N2" s="157"/>
      <c r="O2" s="157" t="s">
        <v>18</v>
      </c>
      <c r="P2" s="157"/>
      <c r="Q2" s="157" t="s">
        <v>19</v>
      </c>
      <c r="R2" s="15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29"/>
      <c r="F4" s="135"/>
      <c r="G4" s="129"/>
      <c r="H4" s="135"/>
      <c r="I4" s="129"/>
      <c r="J4" s="135"/>
      <c r="K4" s="129"/>
      <c r="L4" s="135"/>
      <c r="M4" s="129"/>
      <c r="N4" s="135"/>
      <c r="O4" s="155"/>
      <c r="P4" s="156"/>
      <c r="Q4" s="155"/>
      <c r="R4" s="15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29"/>
      <c r="F5" s="135"/>
      <c r="G5" s="129"/>
      <c r="H5" s="135"/>
      <c r="I5" s="129"/>
      <c r="J5" s="135"/>
      <c r="K5" s="129"/>
      <c r="L5" s="135"/>
      <c r="M5" s="129"/>
      <c r="N5" s="135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9"/>
      <c r="F6" s="135"/>
      <c r="G6" s="129"/>
      <c r="H6" s="135"/>
      <c r="I6" s="129"/>
      <c r="J6" s="135"/>
      <c r="K6" s="129"/>
      <c r="L6" s="135"/>
      <c r="M6" s="129"/>
      <c r="N6" s="135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9"/>
      <c r="F7" s="135"/>
      <c r="G7" s="129"/>
      <c r="H7" s="135"/>
      <c r="I7" s="129"/>
      <c r="J7" s="135"/>
      <c r="K7" s="129"/>
      <c r="L7" s="135"/>
      <c r="M7" s="129"/>
      <c r="N7" s="135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9"/>
      <c r="F8" s="135"/>
      <c r="G8" s="129"/>
      <c r="H8" s="135"/>
      <c r="I8" s="129"/>
      <c r="J8" s="135"/>
      <c r="K8" s="129"/>
      <c r="L8" s="135"/>
      <c r="M8" s="129"/>
      <c r="N8" s="135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9"/>
      <c r="F9" s="135"/>
      <c r="G9" s="129"/>
      <c r="H9" s="135"/>
      <c r="I9" s="129"/>
      <c r="J9" s="135"/>
      <c r="K9" s="129"/>
      <c r="L9" s="135"/>
      <c r="M9" s="129"/>
      <c r="N9" s="135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9"/>
      <c r="F10" s="135"/>
      <c r="G10" s="129"/>
      <c r="H10" s="135"/>
      <c r="I10" s="129"/>
      <c r="J10" s="135"/>
      <c r="K10" s="129"/>
      <c r="L10" s="135"/>
      <c r="M10" s="129"/>
      <c r="N10" s="135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9"/>
      <c r="F11" s="135"/>
      <c r="G11" s="129"/>
      <c r="H11" s="135"/>
      <c r="I11" s="129"/>
      <c r="J11" s="135"/>
      <c r="K11" s="129"/>
      <c r="L11" s="135"/>
      <c r="M11" s="129"/>
      <c r="N11" s="135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5"/>
      <c r="G12" s="129"/>
      <c r="H12" s="135"/>
      <c r="I12" s="129"/>
      <c r="J12" s="135"/>
      <c r="K12" s="129"/>
      <c r="L12" s="135"/>
      <c r="M12" s="129"/>
      <c r="N12" s="135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9"/>
      <c r="F13" s="135"/>
      <c r="G13" s="129"/>
      <c r="H13" s="135"/>
      <c r="I13" s="129"/>
      <c r="J13" s="135"/>
      <c r="K13" s="129"/>
      <c r="L13" s="135"/>
      <c r="M13" s="129"/>
      <c r="N13" s="135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9"/>
      <c r="F14" s="135"/>
      <c r="G14" s="129"/>
      <c r="H14" s="135"/>
      <c r="I14" s="129"/>
      <c r="J14" s="135"/>
      <c r="K14" s="129"/>
      <c r="L14" s="135"/>
      <c r="M14" s="129"/>
      <c r="N14" s="135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9"/>
      <c r="F15" s="135"/>
      <c r="G15" s="129"/>
      <c r="H15" s="135"/>
      <c r="I15" s="129"/>
      <c r="J15" s="135"/>
      <c r="K15" s="129"/>
      <c r="L15" s="135"/>
      <c r="M15" s="129"/>
      <c r="N15" s="135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9"/>
      <c r="F16" s="135"/>
      <c r="G16" s="129"/>
      <c r="H16" s="135"/>
      <c r="I16" s="129"/>
      <c r="J16" s="135"/>
      <c r="K16" s="129"/>
      <c r="L16" s="135"/>
      <c r="M16" s="129"/>
      <c r="N16" s="135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29"/>
      <c r="F17" s="135"/>
      <c r="G17" s="129"/>
      <c r="H17" s="135"/>
      <c r="I17" s="129"/>
      <c r="J17" s="135"/>
      <c r="K17" s="129"/>
      <c r="L17" s="135"/>
      <c r="M17" s="129"/>
      <c r="N17" s="135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9"/>
      <c r="F18" s="135"/>
      <c r="G18" s="129"/>
      <c r="H18" s="135"/>
      <c r="I18" s="129"/>
      <c r="J18" s="135"/>
      <c r="K18" s="129"/>
      <c r="L18" s="135"/>
      <c r="M18" s="129"/>
      <c r="N18" s="135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9"/>
      <c r="F19" s="135"/>
      <c r="G19" s="129"/>
      <c r="H19" s="135"/>
      <c r="I19" s="129"/>
      <c r="J19" s="135"/>
      <c r="K19" s="129"/>
      <c r="L19" s="135"/>
      <c r="M19" s="129"/>
      <c r="N19" s="135"/>
      <c r="O19" s="155"/>
      <c r="P19" s="156"/>
      <c r="Q19" s="155"/>
      <c r="R19" s="15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29"/>
      <c r="F20" s="135"/>
      <c r="G20" s="129"/>
      <c r="H20" s="135"/>
      <c r="I20" s="129"/>
      <c r="J20" s="135"/>
      <c r="K20" s="129"/>
      <c r="L20" s="135"/>
      <c r="M20" s="129"/>
      <c r="N20" s="135"/>
      <c r="O20" s="155"/>
      <c r="P20" s="156"/>
      <c r="Q20" s="155"/>
      <c r="R20" s="156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6"/>
      <c r="C21" s="6"/>
      <c r="D21" s="22"/>
      <c r="E21" s="129"/>
      <c r="F21" s="135"/>
      <c r="G21" s="129"/>
      <c r="H21" s="135"/>
      <c r="I21" s="129"/>
      <c r="J21" s="135"/>
      <c r="K21" s="129"/>
      <c r="L21" s="135"/>
      <c r="M21" s="129"/>
      <c r="N21" s="135"/>
      <c r="O21" s="155"/>
      <c r="P21" s="156"/>
      <c r="Q21" s="155"/>
      <c r="R21" s="15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103</v>
      </c>
      <c r="C22" s="6"/>
      <c r="D22" s="22" t="s">
        <v>89</v>
      </c>
      <c r="E22" s="129"/>
      <c r="F22" s="135"/>
      <c r="G22" s="129"/>
      <c r="H22" s="135"/>
      <c r="I22" s="129"/>
      <c r="J22" s="135"/>
      <c r="K22" s="129"/>
      <c r="L22" s="135"/>
      <c r="M22" s="129"/>
      <c r="N22" s="135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103</v>
      </c>
      <c r="C23" s="6"/>
      <c r="D23" s="22" t="s">
        <v>73</v>
      </c>
      <c r="E23" s="129"/>
      <c r="F23" s="135"/>
      <c r="G23" s="129"/>
      <c r="H23" s="135"/>
      <c r="I23" s="129"/>
      <c r="J23" s="135"/>
      <c r="K23" s="129"/>
      <c r="L23" s="135"/>
      <c r="M23" s="129"/>
      <c r="N23" s="135"/>
      <c r="O23" s="155"/>
      <c r="P23" s="156"/>
      <c r="Q23" s="155"/>
      <c r="R23" s="156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103</v>
      </c>
      <c r="C24" s="6"/>
      <c r="D24" s="22" t="s">
        <v>62</v>
      </c>
      <c r="E24" s="129"/>
      <c r="F24" s="135"/>
      <c r="G24" s="129"/>
      <c r="H24" s="135"/>
      <c r="I24" s="129"/>
      <c r="J24" s="135"/>
      <c r="K24" s="129"/>
      <c r="L24" s="135"/>
      <c r="M24" s="129"/>
      <c r="N24" s="135"/>
      <c r="O24" s="155"/>
      <c r="P24" s="156"/>
      <c r="Q24" s="155"/>
      <c r="R24" s="156"/>
      <c r="S24" s="79">
        <f>E24+G24+I24+K24+M24+O24+Q24</f>
        <v>0</v>
      </c>
      <c r="T24" s="79">
        <f t="shared" si="1"/>
        <v>0</v>
      </c>
      <c r="U24" s="83"/>
      <c r="V24" s="83"/>
    </row>
    <row r="25" spans="1:22" x14ac:dyDescent="0.25">
      <c r="A25" s="81">
        <v>3600</v>
      </c>
      <c r="B25" s="6" t="s">
        <v>103</v>
      </c>
      <c r="C25" s="81"/>
      <c r="D25" s="22" t="s">
        <v>70</v>
      </c>
      <c r="E25" s="129"/>
      <c r="F25" s="135"/>
      <c r="G25" s="129"/>
      <c r="H25" s="135"/>
      <c r="I25" s="129"/>
      <c r="J25" s="135"/>
      <c r="K25" s="129"/>
      <c r="L25" s="135"/>
      <c r="M25" s="129"/>
      <c r="N25" s="135"/>
      <c r="O25" s="155"/>
      <c r="P25" s="156"/>
      <c r="Q25" s="155"/>
      <c r="R25" s="156"/>
      <c r="S25" s="79">
        <f>E25+G25+I25+K25+M25+O25+Q25</f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>
        <v>3600</v>
      </c>
      <c r="B26" s="25" t="s">
        <v>103</v>
      </c>
      <c r="C26" s="81"/>
      <c r="D26" s="3" t="s">
        <v>68</v>
      </c>
      <c r="E26" s="129"/>
      <c r="F26" s="135"/>
      <c r="G26" s="129"/>
      <c r="H26" s="135"/>
      <c r="I26" s="129"/>
      <c r="J26" s="135"/>
      <c r="K26" s="129"/>
      <c r="L26" s="135"/>
      <c r="M26" s="129"/>
      <c r="N26" s="135"/>
      <c r="O26" s="155"/>
      <c r="P26" s="156"/>
      <c r="Q26" s="155"/>
      <c r="R26" s="15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103</v>
      </c>
      <c r="C27" s="81"/>
      <c r="D27" s="82" t="s">
        <v>63</v>
      </c>
      <c r="E27" s="129"/>
      <c r="F27" s="135"/>
      <c r="G27" s="129"/>
      <c r="H27" s="135"/>
      <c r="I27" s="129"/>
      <c r="J27" s="135"/>
      <c r="K27" s="129"/>
      <c r="L27" s="135"/>
      <c r="M27" s="129"/>
      <c r="N27" s="135"/>
      <c r="O27" s="155"/>
      <c r="P27" s="156"/>
      <c r="Q27" s="155"/>
      <c r="R27" s="156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5"/>
      <c r="G28" s="129"/>
      <c r="H28" s="135"/>
      <c r="I28" s="129"/>
      <c r="J28" s="135"/>
      <c r="K28" s="129"/>
      <c r="L28" s="135"/>
      <c r="M28" s="129"/>
      <c r="N28" s="135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5"/>
      <c r="G29" s="129">
        <v>8</v>
      </c>
      <c r="H29" s="135"/>
      <c r="I29" s="129">
        <v>8</v>
      </c>
      <c r="J29" s="135"/>
      <c r="K29" s="129">
        <v>8</v>
      </c>
      <c r="L29" s="135"/>
      <c r="M29" s="129">
        <v>8</v>
      </c>
      <c r="N29" s="135"/>
      <c r="O29" s="155"/>
      <c r="P29" s="156"/>
      <c r="Q29" s="155"/>
      <c r="R29" s="156"/>
      <c r="S29" s="79">
        <f>E29+G29+I29+K29+M29+O29+Q29</f>
        <v>32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>
        <v>8</v>
      </c>
      <c r="F30" s="135"/>
      <c r="G30" s="133"/>
      <c r="H30" s="134"/>
      <c r="I30" s="133"/>
      <c r="J30" s="134"/>
      <c r="K30" s="133"/>
      <c r="L30" s="134"/>
      <c r="M30" s="133"/>
      <c r="N30" s="134"/>
      <c r="O30" s="155"/>
      <c r="P30" s="156"/>
      <c r="Q30" s="155"/>
      <c r="R30" s="156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8">
        <f>SUM(E4:E30)</f>
        <v>8</v>
      </c>
      <c r="F31" s="159"/>
      <c r="G31" s="158">
        <f>SUM(G4:G30)</f>
        <v>8</v>
      </c>
      <c r="H31" s="159"/>
      <c r="I31" s="158">
        <f>SUM(I4:I30)</f>
        <v>8</v>
      </c>
      <c r="J31" s="159"/>
      <c r="K31" s="158">
        <f>SUM(K4:K30)</f>
        <v>8</v>
      </c>
      <c r="L31" s="159"/>
      <c r="M31" s="158">
        <f t="shared" ref="M31" si="9">SUM(M4:M30)</f>
        <v>8</v>
      </c>
      <c r="N31" s="159"/>
      <c r="O31" s="158">
        <f>SUM(O4:O30)</f>
        <v>0</v>
      </c>
      <c r="P31" s="159"/>
      <c r="Q31" s="158">
        <f>SUM(Q4:Q30)</f>
        <v>0</v>
      </c>
      <c r="R31" s="159"/>
      <c r="S31" s="79">
        <f>SUM(S4:S30)</f>
        <v>40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/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32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2022-09-27T11:01:49Z</dcterms:modified>
</cp:coreProperties>
</file>