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9A38C7B6-A389-4227-93FC-609836EEEF00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.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7">'.'!$A$1:$V$41</definedName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I12" i="1"/>
  <c r="H12" i="1"/>
  <c r="F12" i="1"/>
  <c r="F14" i="1"/>
  <c r="D12" i="1"/>
  <c r="C12" i="1"/>
  <c r="G31" i="5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J29" i="53"/>
  <c r="H29" i="53"/>
  <c r="F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G12" i="1" s="1"/>
  <c r="S23" i="51"/>
  <c r="S14" i="5"/>
  <c r="T14" i="5" s="1"/>
  <c r="S13" i="5"/>
  <c r="T13" i="5" s="1"/>
  <c r="S12" i="5"/>
  <c r="T12" i="5" s="1"/>
  <c r="C33" i="51" l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C33" i="42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<sst xmlns="http://schemas.openxmlformats.org/spreadsheetml/2006/main" count="686" uniqueCount="111">
  <si>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</si>
  <si>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</si>
  <si>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</si>
  <si>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</si>
  <si>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</si>
  <si>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</si>
  <si>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</si>
  <si>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</si>
  <si>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</si>
  <si>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</si>
  <si>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</si>
  <si>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</si>
  <si>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</si>
  <si>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</si>
  <si>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</si>
  <si>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</si>
  <si>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</si>
  <si>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</si>
  <si>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</si>
  <si>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</si>
  <si>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</si>
  <si>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</si>
  <si>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</si>
  <si>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</si>
  <si>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</si>
  <si>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</si>
  <si>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</si>
  <si>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</si>
  <si>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</si>
  <si>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</si>
  <si>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</si>
  <si>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</si>
  <si>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</si>
  <si>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</si>
  <si>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</si>
  <si>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</si>
  <si>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</si>
  <si>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</si>
  <si>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</si>
  <si>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</si>
  <si>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</si>
  <si>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</si>
  <si>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</si>
  <si>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</si>
  <si>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</si>
  <si>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</si>
  <si>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</si>
  <si>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</si>
  <si>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</si>
  <si>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</si>
  <si>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</si>
  <si>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</si>
  <si>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</si>
  <si>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</si>
  <si>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</si>
  <si>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</si>
  <si>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</si>
  <si>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</si>
  <si>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</si>
  <si>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</si>
  <si>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</si>
  <si>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</si>
  <si>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</si>
  <si>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</si>
  <si>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</si>
  <si>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</si>
  <si>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</si>
  <si>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</si>
  <si>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</si>
  <si>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</si>
  <si>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</si>
  <si>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</si>
  <si>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</si>
  <si>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>fork lift</t>
  </si>
  <si>
    <t>fork lift,tidy yard,shredding</t>
  </si>
  <si>
    <t xml:space="preserve">week ending </t>
  </si>
  <si>
    <t>Week Ending</t>
  </si>
  <si>
    <t>furloughed !</t>
  </si>
  <si>
    <t xml:space="preserve"> </t>
  </si>
  <si>
    <t>frames</t>
  </si>
  <si>
    <t>vanity units</t>
  </si>
  <si>
    <t>driving to control</t>
  </si>
  <si>
    <t>driving to dulux</t>
  </si>
  <si>
    <t>tidy workshop</t>
  </si>
  <si>
    <t>frame</t>
  </si>
  <si>
    <t>machine maintenance</t>
  </si>
  <si>
    <t>paint containers</t>
  </si>
  <si>
    <t>tesco for tea</t>
  </si>
  <si>
    <t>booking up 6822</t>
  </si>
  <si>
    <t>6728pf</t>
  </si>
  <si>
    <t>box</t>
  </si>
  <si>
    <t>door &amp; frame</t>
  </si>
  <si>
    <t xml:space="preserve">architraves </t>
  </si>
  <si>
    <t>25.07.21</t>
  </si>
  <si>
    <t>screens</t>
  </si>
  <si>
    <t>architraves</t>
  </si>
  <si>
    <t>packers</t>
  </si>
  <si>
    <t>towel unit</t>
  </si>
  <si>
    <t>panels</t>
  </si>
  <si>
    <t>unload metal frames</t>
  </si>
  <si>
    <t xml:space="preserve">sorting timber </t>
  </si>
  <si>
    <t>screens load van</t>
  </si>
  <si>
    <t xml:space="preserve">sort metal work </t>
  </si>
  <si>
    <t>CANN01</t>
  </si>
  <si>
    <t>CAPI01</t>
  </si>
  <si>
    <t>OFFI01</t>
  </si>
  <si>
    <t>MOOR02</t>
  </si>
  <si>
    <t>WOKI03</t>
  </si>
  <si>
    <t>KNIG01(PF)</t>
  </si>
  <si>
    <t>KNIG01</t>
  </si>
  <si>
    <t>Frames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</si>
</sst>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0" fontId="22" fillId="8" borderId="0" xfId="0" applyFont="1" applyFill="1"/>
    <xf numFmtId="0" fontId="23" fillId="9" borderId="0" xfId="0" applyFont="1" applyFill="1"/>
    <xf numFmtId="0" fontId="25" fillId="0" borderId="1" xfId="0" applyFont="1" applyBorder="1" applyAlignment="1">
      <alignment horizontal="center"/>
    </xf>
    <xf numFmtId="2" fontId="14" fillId="10" borderId="3" xfId="0" applyNumberFormat="1" applyFont="1" applyFill="1" applyBorder="1" applyAlignment="1">
      <alignment horizontal="center"/>
    </xf>
    <xf numFmtId="2" fontId="6" fillId="10" borderId="3" xfId="0" applyNumberFormat="1" applyFont="1" applyFill="1" applyBorder="1" applyAlignment="1">
      <alignment horizontal="center"/>
    </xf>
    <xf numFmtId="2" fontId="14" fillId="7" borderId="3" xfId="0" applyNumberFormat="1" applyFont="1" applyFill="1" applyBorder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10" borderId="2" xfId="0" applyNumberFormat="1" applyFont="1" applyFill="1" applyBorder="1" applyAlignment="1">
      <alignment horizontal="center"/>
    </xf>
    <xf numFmtId="2" fontId="14" fillId="10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10" borderId="1" xfId="0" applyNumberFormat="1" applyFont="1" applyFill="1" applyBorder="1" applyAlignment="1">
      <alignment horizontal="center"/>
    </xf>
    <xf numFmtId="2" fontId="14" fillId="1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10" borderId="2" xfId="0" applyNumberFormat="1" applyFont="1" applyFill="1" applyBorder="1" applyAlignment="1">
      <alignment horizontal="center"/>
    </xf>
    <xf numFmtId="2" fontId="6" fillId="10" borderId="4" xfId="0" applyNumberFormat="1" applyFont="1" applyFill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10" borderId="2" xfId="0" applyNumberFormat="1" applyFont="1" applyFill="1" applyBorder="1" applyAlignment="1">
      <alignment horizontal="center"/>
    </xf>
    <xf numFmtId="2" fontId="10" fillId="10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2" fontId="6" fillId="7" borderId="6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H30" sqref="H30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76</v>
      </c>
      <c r="C2" s="6" t="s">
        <v>93</v>
      </c>
      <c r="D2" s="95"/>
      <c r="E2" s="92" t="s">
        <v>42</v>
      </c>
    </row>
    <row r="3" spans="1:11" x14ac:dyDescent="0.25">
      <c r="A3" s="91"/>
      <c r="D3" s="96"/>
      <c r="E3" s="92" t="s">
        <v>44</v>
      </c>
      <c r="F3" s="113" t="s">
        <v>77</v>
      </c>
      <c r="G3" s="114"/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32</v>
      </c>
      <c r="C6" s="100">
        <f>SUM(Buckingham!C33)</f>
        <v>0</v>
      </c>
      <c r="D6" s="100">
        <f>SUM(Buckingham!C34)</f>
        <v>0</v>
      </c>
      <c r="E6" s="100">
        <f>SUM(Buckingham!C35)</f>
        <v>8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1</v>
      </c>
    </row>
    <row r="7" spans="1:11" ht="17.25" customHeight="1" x14ac:dyDescent="0.25">
      <c r="A7" s="99" t="s">
        <v>59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25">
      <c r="A9" s="99" t="s">
        <v>7</v>
      </c>
      <c r="B9" s="100">
        <f>SUM(Doran!C31)</f>
        <v>40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0</v>
      </c>
    </row>
    <row r="10" spans="1:11" x14ac:dyDescent="0.25">
      <c r="A10" s="99" t="s">
        <v>50</v>
      </c>
      <c r="B10" s="100">
        <f>SUM(Hammond!C31)</f>
        <v>40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ref="G10:G16" si="1">B10+C10+D10+E10+F10</f>
        <v>40</v>
      </c>
      <c r="H10" s="104">
        <f>SUM(Hammond!C37)</f>
        <v>0</v>
      </c>
      <c r="I10" s="104">
        <f>SUM(Hammond!C38)</f>
        <v>0</v>
      </c>
      <c r="K10" s="103">
        <f>SUM(Hammond!I32)</f>
        <v>1.5</v>
      </c>
    </row>
    <row r="11" spans="1:11" x14ac:dyDescent="0.25">
      <c r="A11" s="99" t="s">
        <v>8</v>
      </c>
      <c r="B11" s="100">
        <f>SUM(Harland!C27)</f>
        <v>37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37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60</v>
      </c>
      <c r="B12" s="100">
        <f>SUM('.'!C28)</f>
        <v>0</v>
      </c>
      <c r="C12" s="100">
        <f>SUM('.'!C29)</f>
        <v>0</v>
      </c>
      <c r="D12" s="100">
        <f>SUM('.'!C30)</f>
        <v>0</v>
      </c>
      <c r="E12" s="100">
        <f>SUM('.'!C31)</f>
        <v>0</v>
      </c>
      <c r="F12" s="100">
        <f>SUM('.'!C32)</f>
        <v>0</v>
      </c>
      <c r="G12" s="101">
        <f>B12+C12+D12+E12+F12</f>
        <v>0</v>
      </c>
      <c r="H12" s="104">
        <f>SUM('.'!C34)</f>
        <v>0</v>
      </c>
      <c r="I12" s="104">
        <f>SUM('.'!C35)</f>
        <v>0</v>
      </c>
      <c r="K12" s="103">
        <f>SUM('.'!I29)</f>
        <v>0</v>
      </c>
    </row>
    <row r="13" spans="1:11" x14ac:dyDescent="0.25">
      <c r="A13" s="99" t="s">
        <v>65</v>
      </c>
      <c r="B13" s="100">
        <f>SUM(Leek!C30)</f>
        <v>32</v>
      </c>
      <c r="C13" s="100">
        <f>SUM(Leek!C31)</f>
        <v>0</v>
      </c>
      <c r="D13" s="100">
        <f>SUM(Leek!A32)</f>
        <v>0</v>
      </c>
      <c r="E13" s="100">
        <v>8</v>
      </c>
      <c r="F13" s="100">
        <f>SUM(Leek!C34)</f>
        <v>0</v>
      </c>
      <c r="G13" s="101">
        <f t="shared" si="1"/>
        <v>40</v>
      </c>
      <c r="H13" s="104">
        <f>SUM(Leek!C36)</f>
        <v>0</v>
      </c>
      <c r="I13" s="104">
        <f>SUM(Leek!C37)</f>
        <v>0</v>
      </c>
      <c r="K13" s="103">
        <f>SUM(Leek!I31)</f>
        <v>9</v>
      </c>
    </row>
    <row r="14" spans="1:11" x14ac:dyDescent="0.25">
      <c r="A14" s="99" t="s">
        <v>9</v>
      </c>
      <c r="B14" s="100">
        <f>SUM(McSharry!C27)</f>
        <v>32</v>
      </c>
      <c r="C14" s="100">
        <f>SUM(McSharry!C28)</f>
        <v>0</v>
      </c>
      <c r="D14" s="100">
        <f>SUM(McSharry!C29)</f>
        <v>0</v>
      </c>
      <c r="E14" s="100">
        <f>SUM(McSharry!C30)</f>
        <v>8</v>
      </c>
      <c r="F14" s="100">
        <f>SUM(McSharry!C31)</f>
        <v>0</v>
      </c>
      <c r="G14" s="101">
        <f t="shared" si="1"/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25">
      <c r="A15" s="99" t="s">
        <v>69</v>
      </c>
      <c r="B15" s="100">
        <f>SUM('Reading-Jones'!C32)</f>
        <v>40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40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1.5</v>
      </c>
    </row>
    <row r="16" spans="1:11" ht="17.25" customHeight="1" x14ac:dyDescent="0.25">
      <c r="A16" s="99" t="s">
        <v>10</v>
      </c>
      <c r="B16" s="100">
        <f>SUM(Taylor!C28)</f>
        <v>24</v>
      </c>
      <c r="C16" s="100">
        <f>SUM(Taylor!C29)</f>
        <v>0</v>
      </c>
      <c r="D16" s="100">
        <f>SUM(Taylor!C30)</f>
        <v>0</v>
      </c>
      <c r="E16" s="100">
        <f>SUM(Taylor!C31)</f>
        <v>16</v>
      </c>
      <c r="F16" s="100">
        <f>SUM(Taylor!C32)</f>
        <v>0</v>
      </c>
      <c r="G16" s="101">
        <f t="shared" si="1"/>
        <v>40</v>
      </c>
      <c r="H16" s="104">
        <f>SUM(Taylor!C34)</f>
        <v>0</v>
      </c>
      <c r="I16" s="104">
        <f>SUM(Taylor!C35)</f>
        <v>0</v>
      </c>
      <c r="K16" s="103">
        <f>SUM(Taylor!I29)</f>
        <v>0</v>
      </c>
    </row>
    <row r="17" spans="1:11" x14ac:dyDescent="0.25">
      <c r="A17" s="99" t="s">
        <v>45</v>
      </c>
      <c r="B17" s="100">
        <f>SUM(Ward!C30)</f>
        <v>40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40</v>
      </c>
      <c r="H17" s="104">
        <f>SUM(Ward!C36)</f>
        <v>0</v>
      </c>
      <c r="I17" s="104">
        <f>SUM(Ward!C37)</f>
        <v>0</v>
      </c>
      <c r="K17" s="103">
        <f>SUM(Ward!I31)</f>
        <v>0</v>
      </c>
    </row>
    <row r="18" spans="1:11" x14ac:dyDescent="0.25">
      <c r="A18" s="99" t="s">
        <v>67</v>
      </c>
      <c r="B18" s="100">
        <f>SUM(Wildman!C27)</f>
        <v>32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32</v>
      </c>
      <c r="H18" s="104">
        <f>SUM(Wildman!C33)</f>
        <v>0</v>
      </c>
      <c r="I18" s="104">
        <f>SUM(Wildman!C34)</f>
        <v>0</v>
      </c>
      <c r="K18" s="103">
        <f>SUM(Wildman!I28)</f>
        <v>1</v>
      </c>
    </row>
    <row r="19" spans="1:11" x14ac:dyDescent="0.25">
      <c r="A19" s="99" t="s">
        <v>47</v>
      </c>
      <c r="B19" s="100">
        <f>SUM(N.Winterburn!C29)</f>
        <v>40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5</v>
      </c>
    </row>
    <row r="20" spans="1:11" x14ac:dyDescent="0.25">
      <c r="A20" s="99" t="s">
        <v>11</v>
      </c>
      <c r="B20" s="100">
        <f>SUM(T.Winterburn!C28)</f>
        <v>40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5</v>
      </c>
    </row>
    <row r="21" spans="1:11" x14ac:dyDescent="0.25">
      <c r="A21" s="99" t="s">
        <v>12</v>
      </c>
      <c r="B21" s="100">
        <f>SUM(Wright!C36)</f>
        <v>37.5</v>
      </c>
      <c r="C21" s="100">
        <f>SUM(Wright!C37)</f>
        <v>2.5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40</v>
      </c>
      <c r="H21" s="104">
        <f>SUM(Wright!C42)</f>
        <v>0</v>
      </c>
      <c r="I21" s="104">
        <f>SUM(Wright!C43)</f>
        <v>0</v>
      </c>
      <c r="K21" s="103">
        <f>SUM(Wright!I37)</f>
        <v>37</v>
      </c>
    </row>
    <row r="22" spans="1:11" ht="17.25" customHeight="1" x14ac:dyDescent="0.25">
      <c r="A22" s="105" t="s">
        <v>22</v>
      </c>
      <c r="B22" s="106">
        <f t="shared" ref="B22:I22" si="2">SUM(B6:B21)</f>
        <v>546.5</v>
      </c>
      <c r="C22" s="106">
        <f t="shared" si="2"/>
        <v>2.5</v>
      </c>
      <c r="D22" s="106">
        <f t="shared" si="2"/>
        <v>0</v>
      </c>
      <c r="E22" s="106">
        <f t="shared" si="2"/>
        <v>40</v>
      </c>
      <c r="F22" s="106">
        <f t="shared" si="2"/>
        <v>0</v>
      </c>
      <c r="G22" s="106">
        <f t="shared" si="2"/>
        <v>589</v>
      </c>
      <c r="H22" s="107">
        <f t="shared" si="2"/>
        <v>0</v>
      </c>
      <c r="I22" s="107">
        <f t="shared" si="2"/>
        <v>0</v>
      </c>
      <c r="J22" s="94"/>
      <c r="K22" s="106">
        <f>SUM(K6:K21)</f>
        <v>61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549</v>
      </c>
    </row>
    <row r="26" spans="1:11" x14ac:dyDescent="0.25">
      <c r="A26" s="92" t="s">
        <v>29</v>
      </c>
      <c r="C26" s="108">
        <f>K22</f>
        <v>61</v>
      </c>
    </row>
    <row r="27" spans="1:11" x14ac:dyDescent="0.25">
      <c r="A27" s="92" t="s">
        <v>33</v>
      </c>
      <c r="C27" s="109">
        <f>C26/C25</f>
        <v>0.1111111111111111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B24" sqref="B24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75</v>
      </c>
      <c r="B2" s="110"/>
      <c r="C2" s="6" t="s">
        <v>93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13</v>
      </c>
      <c r="I3" s="56">
        <v>8</v>
      </c>
      <c r="J3" s="27">
        <v>16.3</v>
      </c>
      <c r="K3" s="56">
        <v>8</v>
      </c>
      <c r="L3" s="27">
        <v>16.3</v>
      </c>
      <c r="M3" s="116">
        <v>8</v>
      </c>
      <c r="N3" s="11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103</v>
      </c>
      <c r="C4" s="6">
        <v>15</v>
      </c>
      <c r="D4" s="22" t="s">
        <v>84</v>
      </c>
      <c r="E4" s="126"/>
      <c r="F4" s="126"/>
      <c r="G4" s="126"/>
      <c r="H4" s="126"/>
      <c r="I4" s="126"/>
      <c r="J4" s="126"/>
      <c r="K4" s="126">
        <v>4</v>
      </c>
      <c r="L4" s="126"/>
      <c r="M4" s="128"/>
      <c r="N4" s="128"/>
      <c r="O4" s="121"/>
      <c r="P4" s="122"/>
      <c r="Q4" s="121"/>
      <c r="R4" s="122"/>
      <c r="S4" s="58">
        <f t="shared" ref="S4:S25" si="0">E4+G4+I4+K4+M4+O4+Q4</f>
        <v>4</v>
      </c>
      <c r="T4" s="58">
        <f t="shared" ref="T4:T11" si="1">SUM(S4-U4-V4)</f>
        <v>4</v>
      </c>
      <c r="U4" s="60"/>
      <c r="V4" s="60"/>
    </row>
    <row r="5" spans="1:22" x14ac:dyDescent="0.25">
      <c r="A5" s="6"/>
      <c r="B5" s="6"/>
      <c r="C5" s="6"/>
      <c r="D5" s="22"/>
      <c r="E5" s="125"/>
      <c r="F5" s="126"/>
      <c r="G5" s="125"/>
      <c r="H5" s="126"/>
      <c r="I5" s="125"/>
      <c r="J5" s="126"/>
      <c r="K5" s="125"/>
      <c r="L5" s="126"/>
      <c r="M5" s="127"/>
      <c r="N5" s="128"/>
      <c r="O5" s="121"/>
      <c r="P5" s="122"/>
      <c r="Q5" s="121"/>
      <c r="R5" s="122"/>
      <c r="S5" s="58">
        <f t="shared" si="0"/>
        <v>0</v>
      </c>
      <c r="T5" s="58">
        <f t="shared" si="1"/>
        <v>0</v>
      </c>
      <c r="U5" s="60"/>
      <c r="V5" s="60"/>
    </row>
    <row r="6" spans="1:22" x14ac:dyDescent="0.25">
      <c r="A6" s="6"/>
      <c r="B6" s="6"/>
      <c r="C6" s="6"/>
      <c r="D6" s="22"/>
      <c r="E6" s="126"/>
      <c r="F6" s="126"/>
      <c r="G6" s="126"/>
      <c r="H6" s="126"/>
      <c r="I6" s="126"/>
      <c r="J6" s="126"/>
      <c r="K6" s="126"/>
      <c r="L6" s="126"/>
      <c r="M6" s="128"/>
      <c r="N6" s="128"/>
      <c r="O6" s="121"/>
      <c r="P6" s="122"/>
      <c r="Q6" s="121"/>
      <c r="R6" s="122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/>
      <c r="B7" s="6"/>
      <c r="C7" s="6"/>
      <c r="D7" s="22"/>
      <c r="E7" s="121"/>
      <c r="F7" s="122"/>
      <c r="G7" s="121"/>
      <c r="H7" s="122"/>
      <c r="I7" s="121"/>
      <c r="J7" s="122"/>
      <c r="K7" s="121"/>
      <c r="L7" s="122"/>
      <c r="M7" s="123"/>
      <c r="N7" s="124"/>
      <c r="O7" s="121"/>
      <c r="P7" s="122"/>
      <c r="Q7" s="121"/>
      <c r="R7" s="122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21"/>
      <c r="H8" s="122"/>
      <c r="I8" s="121"/>
      <c r="J8" s="122"/>
      <c r="K8" s="121"/>
      <c r="L8" s="122"/>
      <c r="M8" s="123"/>
      <c r="N8" s="124"/>
      <c r="O8" s="121"/>
      <c r="P8" s="122"/>
      <c r="Q8" s="121"/>
      <c r="R8" s="122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2"/>
      <c r="G9" s="121"/>
      <c r="H9" s="122"/>
      <c r="I9" s="121"/>
      <c r="J9" s="122"/>
      <c r="K9" s="121"/>
      <c r="L9" s="122"/>
      <c r="M9" s="123"/>
      <c r="N9" s="124"/>
      <c r="O9" s="121"/>
      <c r="P9" s="122"/>
      <c r="Q9" s="121"/>
      <c r="R9" s="122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3"/>
      <c r="N10" s="124"/>
      <c r="O10" s="121"/>
      <c r="P10" s="122"/>
      <c r="Q10" s="121"/>
      <c r="R10" s="122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3"/>
      <c r="N11" s="124"/>
      <c r="O11" s="121"/>
      <c r="P11" s="122"/>
      <c r="Q11" s="121"/>
      <c r="R11" s="122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3"/>
      <c r="N12" s="124"/>
      <c r="O12" s="121"/>
      <c r="P12" s="122"/>
      <c r="Q12" s="121"/>
      <c r="R12" s="122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3"/>
      <c r="N13" s="124"/>
      <c r="O13" s="121"/>
      <c r="P13" s="122"/>
      <c r="Q13" s="121"/>
      <c r="R13" s="122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3"/>
      <c r="N14" s="124"/>
      <c r="O14" s="121"/>
      <c r="P14" s="122"/>
      <c r="Q14" s="121"/>
      <c r="R14" s="122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1"/>
      <c r="F15" s="122"/>
      <c r="G15" s="121"/>
      <c r="H15" s="122"/>
      <c r="I15" s="121"/>
      <c r="J15" s="122"/>
      <c r="K15" s="121"/>
      <c r="L15" s="122"/>
      <c r="M15" s="123"/>
      <c r="N15" s="124"/>
      <c r="O15" s="121"/>
      <c r="P15" s="122"/>
      <c r="Q15" s="121"/>
      <c r="R15" s="122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3"/>
      <c r="N16" s="124"/>
      <c r="O16" s="121"/>
      <c r="P16" s="122"/>
      <c r="Q16" s="121"/>
      <c r="R16" s="122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>
        <v>3601</v>
      </c>
      <c r="B17" s="6" t="s">
        <v>104</v>
      </c>
      <c r="C17" s="6"/>
      <c r="D17" s="22" t="s">
        <v>86</v>
      </c>
      <c r="E17" s="121">
        <v>8</v>
      </c>
      <c r="F17" s="122"/>
      <c r="G17" s="121">
        <v>8</v>
      </c>
      <c r="H17" s="122"/>
      <c r="I17" s="121">
        <v>8</v>
      </c>
      <c r="J17" s="122"/>
      <c r="K17" s="121">
        <v>3</v>
      </c>
      <c r="L17" s="122"/>
      <c r="M17" s="123"/>
      <c r="N17" s="124"/>
      <c r="O17" s="121"/>
      <c r="P17" s="122"/>
      <c r="Q17" s="121"/>
      <c r="R17" s="122"/>
      <c r="S17" s="58">
        <f t="shared" si="0"/>
        <v>27</v>
      </c>
      <c r="T17" s="58">
        <f t="shared" si="3"/>
        <v>27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3"/>
      <c r="N18" s="124"/>
      <c r="O18" s="121"/>
      <c r="P18" s="122"/>
      <c r="Q18" s="121"/>
      <c r="R18" s="122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3"/>
      <c r="N19" s="124"/>
      <c r="O19" s="121"/>
      <c r="P19" s="122"/>
      <c r="Q19" s="121"/>
      <c r="R19" s="122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21"/>
      <c r="F20" s="122"/>
      <c r="G20" s="121"/>
      <c r="H20" s="122"/>
      <c r="I20" s="121"/>
      <c r="J20" s="122"/>
      <c r="K20" s="121"/>
      <c r="L20" s="122"/>
      <c r="M20" s="123"/>
      <c r="N20" s="124"/>
      <c r="O20" s="121"/>
      <c r="P20" s="122"/>
      <c r="Q20" s="121"/>
      <c r="R20" s="122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81"/>
      <c r="B21" s="81"/>
      <c r="C21" s="81"/>
      <c r="D21" s="22"/>
      <c r="E21" s="121"/>
      <c r="F21" s="122"/>
      <c r="G21" s="121"/>
      <c r="H21" s="122"/>
      <c r="I21" s="121"/>
      <c r="J21" s="122"/>
      <c r="K21" s="121"/>
      <c r="L21" s="122"/>
      <c r="M21" s="123"/>
      <c r="N21" s="124"/>
      <c r="O21" s="121"/>
      <c r="P21" s="122"/>
      <c r="Q21" s="121"/>
      <c r="R21" s="122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6" t="s">
        <v>105</v>
      </c>
      <c r="C22" s="6"/>
      <c r="D22" s="22" t="s">
        <v>87</v>
      </c>
      <c r="E22" s="121"/>
      <c r="F22" s="122"/>
      <c r="G22" s="121"/>
      <c r="H22" s="122"/>
      <c r="I22" s="121"/>
      <c r="J22" s="122"/>
      <c r="K22" s="121">
        <v>0.5</v>
      </c>
      <c r="L22" s="122"/>
      <c r="M22" s="123"/>
      <c r="N22" s="124"/>
      <c r="O22" s="121"/>
      <c r="P22" s="122"/>
      <c r="Q22" s="121"/>
      <c r="R22" s="122"/>
      <c r="S22" s="58">
        <f t="shared" si="0"/>
        <v>0.5</v>
      </c>
      <c r="T22" s="58">
        <f t="shared" ref="T22" si="10">SUM(S22-U22-V22)</f>
        <v>0.5</v>
      </c>
      <c r="U22" s="60"/>
      <c r="V22" s="60"/>
    </row>
    <row r="23" spans="1:22" ht="15" customHeight="1" x14ac:dyDescent="0.25">
      <c r="A23" s="6">
        <v>3600</v>
      </c>
      <c r="B23" s="25" t="s">
        <v>105</v>
      </c>
      <c r="C23" s="6"/>
      <c r="D23" s="22" t="s">
        <v>83</v>
      </c>
      <c r="E23" s="125"/>
      <c r="F23" s="125"/>
      <c r="G23" s="125"/>
      <c r="H23" s="125"/>
      <c r="I23" s="125"/>
      <c r="J23" s="125"/>
      <c r="K23" s="125">
        <v>0.5</v>
      </c>
      <c r="L23" s="125"/>
      <c r="M23" s="127"/>
      <c r="N23" s="127"/>
      <c r="O23" s="121"/>
      <c r="P23" s="122"/>
      <c r="Q23" s="121"/>
      <c r="R23" s="122"/>
      <c r="S23" s="58">
        <f t="shared" si="0"/>
        <v>0.5</v>
      </c>
      <c r="T23" s="58">
        <f>SUM(S23-U23-V23)</f>
        <v>0.5</v>
      </c>
      <c r="U23" s="60"/>
      <c r="V23" s="60"/>
    </row>
    <row r="24" spans="1:22" x14ac:dyDescent="0.25">
      <c r="A24" s="81"/>
      <c r="B24" s="81"/>
      <c r="C24" s="81"/>
      <c r="D24" s="22"/>
      <c r="E24" s="121"/>
      <c r="F24" s="122"/>
      <c r="G24" s="121"/>
      <c r="H24" s="122"/>
      <c r="I24" s="121"/>
      <c r="J24" s="122"/>
      <c r="K24" s="121"/>
      <c r="L24" s="122"/>
      <c r="M24" s="123"/>
      <c r="N24" s="124"/>
      <c r="O24" s="121"/>
      <c r="P24" s="122"/>
      <c r="Q24" s="121"/>
      <c r="R24" s="122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21"/>
      <c r="F25" s="122"/>
      <c r="G25" s="121"/>
      <c r="H25" s="122"/>
      <c r="I25" s="121"/>
      <c r="J25" s="122"/>
      <c r="K25" s="121"/>
      <c r="L25" s="122"/>
      <c r="M25" s="123">
        <v>8</v>
      </c>
      <c r="N25" s="124"/>
      <c r="O25" s="121"/>
      <c r="P25" s="122"/>
      <c r="Q25" s="121"/>
      <c r="R25" s="122"/>
      <c r="S25" s="58">
        <f t="shared" si="0"/>
        <v>8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21"/>
      <c r="F26" s="122"/>
      <c r="G26" s="121"/>
      <c r="H26" s="122"/>
      <c r="I26" s="121"/>
      <c r="J26" s="122"/>
      <c r="K26" s="121"/>
      <c r="L26" s="122"/>
      <c r="M26" s="121"/>
      <c r="N26" s="122"/>
      <c r="O26" s="121"/>
      <c r="P26" s="122"/>
      <c r="Q26" s="121"/>
      <c r="R26" s="122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30">
        <f>SUM(E4:E26)</f>
        <v>8</v>
      </c>
      <c r="F27" s="131"/>
      <c r="G27" s="130">
        <f>SUM(G4:G26)</f>
        <v>8</v>
      </c>
      <c r="H27" s="131"/>
      <c r="I27" s="130">
        <f>SUM(I4:I26)</f>
        <v>8</v>
      </c>
      <c r="J27" s="131"/>
      <c r="K27" s="130">
        <f>SUM(K4:K26)</f>
        <v>8</v>
      </c>
      <c r="L27" s="131"/>
      <c r="M27" s="130">
        <f>SUM(M4:M26)</f>
        <v>8</v>
      </c>
      <c r="N27" s="131"/>
      <c r="O27" s="130">
        <f>SUM(O4:O26)</f>
        <v>0</v>
      </c>
      <c r="P27" s="131"/>
      <c r="Q27" s="130">
        <f>SUM(Q4:Q26)</f>
        <v>0</v>
      </c>
      <c r="R27" s="131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32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32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1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8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B23" sqref="B23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25.07.21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27">
        <v>8</v>
      </c>
      <c r="F3" s="27">
        <v>16.3</v>
      </c>
      <c r="G3" s="27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6822</v>
      </c>
      <c r="B4" s="6" t="s">
        <v>106</v>
      </c>
      <c r="C4" s="6">
        <v>14</v>
      </c>
      <c r="D4" s="22" t="s">
        <v>79</v>
      </c>
      <c r="E4" s="126">
        <v>6</v>
      </c>
      <c r="F4" s="126"/>
      <c r="G4" s="126"/>
      <c r="H4" s="126"/>
      <c r="I4" s="126"/>
      <c r="J4" s="126"/>
      <c r="K4" s="126"/>
      <c r="L4" s="126"/>
      <c r="M4" s="126"/>
      <c r="N4" s="126"/>
      <c r="O4" s="121"/>
      <c r="P4" s="122"/>
      <c r="Q4" s="121"/>
      <c r="R4" s="122"/>
      <c r="S4" s="58">
        <f>E4+G4+I4+K4+M4+O4+Q4</f>
        <v>6</v>
      </c>
      <c r="T4" s="58">
        <f t="shared" ref="T4:T21" si="0">SUM(S4-U4-V4)</f>
        <v>6</v>
      </c>
      <c r="U4" s="60"/>
      <c r="V4" s="60"/>
    </row>
    <row r="5" spans="1:22" x14ac:dyDescent="0.25">
      <c r="A5" s="6">
        <v>6822</v>
      </c>
      <c r="B5" s="6" t="s">
        <v>106</v>
      </c>
      <c r="C5" s="6">
        <v>15</v>
      </c>
      <c r="D5" s="22" t="s">
        <v>79</v>
      </c>
      <c r="E5" s="126">
        <v>2</v>
      </c>
      <c r="F5" s="126"/>
      <c r="G5" s="126">
        <v>3</v>
      </c>
      <c r="H5" s="126"/>
      <c r="I5" s="126"/>
      <c r="J5" s="126"/>
      <c r="K5" s="126"/>
      <c r="L5" s="126"/>
      <c r="M5" s="126"/>
      <c r="N5" s="126"/>
      <c r="O5" s="121"/>
      <c r="P5" s="122"/>
      <c r="Q5" s="121"/>
      <c r="R5" s="122"/>
      <c r="S5" s="58">
        <f>E5+G5+I5+K5+M5+O5+Q5</f>
        <v>5</v>
      </c>
      <c r="T5" s="58">
        <f t="shared" si="0"/>
        <v>5</v>
      </c>
      <c r="U5" s="60"/>
      <c r="V5" s="60"/>
    </row>
    <row r="6" spans="1:22" x14ac:dyDescent="0.25">
      <c r="A6" s="6">
        <v>6822</v>
      </c>
      <c r="B6" s="6" t="s">
        <v>106</v>
      </c>
      <c r="C6" s="6">
        <v>16</v>
      </c>
      <c r="D6" s="22" t="s">
        <v>79</v>
      </c>
      <c r="E6" s="126"/>
      <c r="F6" s="126"/>
      <c r="G6" s="126">
        <v>3</v>
      </c>
      <c r="H6" s="126"/>
      <c r="I6" s="126"/>
      <c r="J6" s="126"/>
      <c r="K6" s="126"/>
      <c r="L6" s="126"/>
      <c r="M6" s="126"/>
      <c r="N6" s="126"/>
      <c r="O6" s="121"/>
      <c r="P6" s="122"/>
      <c r="Q6" s="121"/>
      <c r="R6" s="122"/>
      <c r="S6" s="58">
        <f t="shared" ref="S6:S26" si="1">E6+G6+I6+K6+M6+O6+Q6</f>
        <v>3</v>
      </c>
      <c r="T6" s="58">
        <f t="shared" si="0"/>
        <v>3</v>
      </c>
      <c r="U6" s="60"/>
      <c r="V6" s="60"/>
    </row>
    <row r="7" spans="1:22" x14ac:dyDescent="0.25">
      <c r="A7" s="6">
        <v>6822</v>
      </c>
      <c r="B7" s="6" t="s">
        <v>106</v>
      </c>
      <c r="C7" s="6">
        <v>13</v>
      </c>
      <c r="D7" s="22" t="s">
        <v>79</v>
      </c>
      <c r="E7" s="126"/>
      <c r="F7" s="126"/>
      <c r="G7" s="126">
        <v>1.5</v>
      </c>
      <c r="H7" s="126"/>
      <c r="I7" s="126"/>
      <c r="J7" s="126"/>
      <c r="K7" s="126"/>
      <c r="L7" s="126"/>
      <c r="M7" s="126"/>
      <c r="N7" s="126"/>
      <c r="O7" s="121"/>
      <c r="P7" s="122"/>
      <c r="Q7" s="121"/>
      <c r="R7" s="122"/>
      <c r="S7" s="58">
        <f t="shared" si="1"/>
        <v>1.5</v>
      </c>
      <c r="T7" s="58">
        <f t="shared" si="0"/>
        <v>1.5</v>
      </c>
      <c r="U7" s="60"/>
      <c r="V7" s="60"/>
    </row>
    <row r="8" spans="1:22" x14ac:dyDescent="0.25">
      <c r="A8" s="6">
        <v>6927</v>
      </c>
      <c r="B8" s="6" t="s">
        <v>107</v>
      </c>
      <c r="C8" s="6">
        <v>13</v>
      </c>
      <c r="D8" s="22" t="s">
        <v>94</v>
      </c>
      <c r="E8" s="132"/>
      <c r="F8" s="122"/>
      <c r="G8" s="121">
        <v>0.5</v>
      </c>
      <c r="H8" s="122"/>
      <c r="I8" s="121">
        <v>8</v>
      </c>
      <c r="J8" s="122"/>
      <c r="K8" s="121">
        <v>1.5</v>
      </c>
      <c r="L8" s="122"/>
      <c r="M8" s="121"/>
      <c r="N8" s="122"/>
      <c r="O8" s="121"/>
      <c r="P8" s="122"/>
      <c r="Q8" s="121"/>
      <c r="R8" s="122"/>
      <c r="S8" s="58">
        <f t="shared" si="1"/>
        <v>10</v>
      </c>
      <c r="T8" s="58">
        <f t="shared" si="0"/>
        <v>10</v>
      </c>
      <c r="U8" s="60"/>
      <c r="V8" s="60"/>
    </row>
    <row r="9" spans="1:22" x14ac:dyDescent="0.25">
      <c r="A9" s="6">
        <v>6881</v>
      </c>
      <c r="B9" s="6" t="s">
        <v>103</v>
      </c>
      <c r="C9" s="6">
        <v>15</v>
      </c>
      <c r="D9" s="22" t="s">
        <v>79</v>
      </c>
      <c r="E9" s="126"/>
      <c r="F9" s="126"/>
      <c r="G9" s="126"/>
      <c r="H9" s="126"/>
      <c r="I9" s="126"/>
      <c r="J9" s="126"/>
      <c r="K9" s="126">
        <v>6.5</v>
      </c>
      <c r="L9" s="126"/>
      <c r="M9" s="126">
        <v>5</v>
      </c>
      <c r="N9" s="126"/>
      <c r="O9" s="121"/>
      <c r="P9" s="122"/>
      <c r="Q9" s="121"/>
      <c r="R9" s="122"/>
      <c r="S9" s="58">
        <f t="shared" si="1"/>
        <v>11.5</v>
      </c>
      <c r="T9" s="58">
        <f t="shared" si="0"/>
        <v>11.5</v>
      </c>
      <c r="U9" s="60"/>
      <c r="V9" s="60"/>
    </row>
    <row r="10" spans="1:22" x14ac:dyDescent="0.25">
      <c r="A10" s="6">
        <v>6881</v>
      </c>
      <c r="B10" s="6" t="s">
        <v>103</v>
      </c>
      <c r="C10" s="6">
        <v>26</v>
      </c>
      <c r="D10" s="22" t="s">
        <v>98</v>
      </c>
      <c r="E10" s="121"/>
      <c r="F10" s="122"/>
      <c r="G10" s="121"/>
      <c r="H10" s="122"/>
      <c r="I10" s="121"/>
      <c r="J10" s="122"/>
      <c r="K10" s="121"/>
      <c r="L10" s="122"/>
      <c r="M10" s="121">
        <v>3</v>
      </c>
      <c r="N10" s="122"/>
      <c r="O10" s="121"/>
      <c r="P10" s="122"/>
      <c r="Q10" s="121"/>
      <c r="R10" s="122"/>
      <c r="S10" s="58">
        <f t="shared" si="1"/>
        <v>3</v>
      </c>
      <c r="T10" s="58">
        <f t="shared" si="0"/>
        <v>3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/>
      <c r="B21" s="6"/>
      <c r="C21" s="6"/>
      <c r="D21" s="22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>
        <v>3600</v>
      </c>
      <c r="B22" s="25" t="s">
        <v>105</v>
      </c>
      <c r="C22" s="6"/>
      <c r="D22" s="22" t="s">
        <v>85</v>
      </c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1"/>
      <c r="P22" s="122"/>
      <c r="Q22" s="121"/>
      <c r="R22" s="122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1"/>
      <c r="F25" s="122"/>
      <c r="G25" s="121"/>
      <c r="H25" s="122"/>
      <c r="I25" s="121"/>
      <c r="J25" s="122"/>
      <c r="K25" s="121"/>
      <c r="L25" s="122"/>
      <c r="M25" s="121"/>
      <c r="N25" s="122"/>
      <c r="O25" s="121"/>
      <c r="P25" s="122"/>
      <c r="Q25" s="121"/>
      <c r="R25" s="122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0">
        <f>SUM(E4:E25)</f>
        <v>8</v>
      </c>
      <c r="F26" s="131"/>
      <c r="G26" s="130">
        <f>SUM(G4:G25)</f>
        <v>8</v>
      </c>
      <c r="H26" s="131"/>
      <c r="I26" s="130">
        <f>SUM(I4:I25)</f>
        <v>8</v>
      </c>
      <c r="J26" s="131"/>
      <c r="K26" s="130">
        <f>SUM(K4:K25)</f>
        <v>8</v>
      </c>
      <c r="L26" s="131"/>
      <c r="M26" s="130">
        <f>SUM(M4:M25)</f>
        <v>8</v>
      </c>
      <c r="N26" s="131"/>
      <c r="O26" s="130">
        <f>SUM(O4:O25)</f>
        <v>0</v>
      </c>
      <c r="P26" s="131"/>
      <c r="Q26" s="130">
        <f>SUM(Q4:Q25)</f>
        <v>0</v>
      </c>
      <c r="R26" s="131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B4" sqref="B4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25.07.21</v>
      </c>
      <c r="D2" s="110"/>
      <c r="E2" s="133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 t="s">
        <v>89</v>
      </c>
      <c r="B4" s="120" t="s">
        <v>108</v>
      </c>
      <c r="C4" s="6">
        <v>4</v>
      </c>
      <c r="D4" s="22" t="s">
        <v>90</v>
      </c>
      <c r="E4" s="121">
        <v>6</v>
      </c>
      <c r="F4" s="122"/>
      <c r="G4" s="121"/>
      <c r="H4" s="122"/>
      <c r="I4" s="121"/>
      <c r="J4" s="122"/>
      <c r="K4" s="121"/>
      <c r="L4" s="122"/>
      <c r="M4" s="121"/>
      <c r="N4" s="122"/>
      <c r="O4" s="121"/>
      <c r="P4" s="122"/>
      <c r="Q4" s="121"/>
      <c r="R4" s="122"/>
      <c r="S4" s="58">
        <f>E4+G4+I4+K4+M4+O4+Q4</f>
        <v>6</v>
      </c>
      <c r="T4" s="58">
        <f t="shared" ref="T4:T12" si="0">SUM(S4-U4-V4)</f>
        <v>6</v>
      </c>
      <c r="U4" s="60"/>
      <c r="V4" s="60"/>
    </row>
    <row r="5" spans="1:22" x14ac:dyDescent="0.25">
      <c r="A5" s="6">
        <v>6881</v>
      </c>
      <c r="B5" s="6" t="s">
        <v>103</v>
      </c>
      <c r="C5" s="6">
        <v>23</v>
      </c>
      <c r="D5" s="22" t="s">
        <v>80</v>
      </c>
      <c r="E5" s="121">
        <v>2</v>
      </c>
      <c r="F5" s="122"/>
      <c r="G5" s="121"/>
      <c r="H5" s="122"/>
      <c r="I5" s="121"/>
      <c r="J5" s="122"/>
      <c r="K5" s="121"/>
      <c r="L5" s="122"/>
      <c r="M5" s="121"/>
      <c r="N5" s="122"/>
      <c r="O5" s="121"/>
      <c r="P5" s="122"/>
      <c r="Q5" s="121"/>
      <c r="R5" s="122"/>
      <c r="S5" s="58">
        <f t="shared" ref="S5:S22" si="1">E5+G5+I5+K5+M5+O5+Q5</f>
        <v>2</v>
      </c>
      <c r="T5" s="58">
        <f t="shared" si="0"/>
        <v>2</v>
      </c>
      <c r="U5" s="60"/>
      <c r="V5" s="60"/>
    </row>
    <row r="6" spans="1:22" x14ac:dyDescent="0.25">
      <c r="A6" s="6">
        <v>6881</v>
      </c>
      <c r="B6" s="6" t="s">
        <v>103</v>
      </c>
      <c r="C6" s="6">
        <v>16</v>
      </c>
      <c r="D6" s="22" t="s">
        <v>97</v>
      </c>
      <c r="E6" s="121"/>
      <c r="F6" s="122"/>
      <c r="G6" s="121">
        <v>8</v>
      </c>
      <c r="H6" s="122"/>
      <c r="I6" s="121">
        <v>8</v>
      </c>
      <c r="J6" s="122"/>
      <c r="K6" s="121">
        <v>8</v>
      </c>
      <c r="L6" s="122"/>
      <c r="M6" s="121">
        <v>8</v>
      </c>
      <c r="N6" s="122"/>
      <c r="O6" s="121"/>
      <c r="P6" s="122"/>
      <c r="Q6" s="121"/>
      <c r="R6" s="122"/>
      <c r="S6" s="58">
        <f t="shared" si="1"/>
        <v>32</v>
      </c>
      <c r="T6" s="58">
        <f t="shared" si="0"/>
        <v>32</v>
      </c>
      <c r="U6" s="60"/>
      <c r="V6" s="60"/>
    </row>
    <row r="7" spans="1:22" x14ac:dyDescent="0.25">
      <c r="A7" s="6"/>
      <c r="B7" s="6"/>
      <c r="C7" s="6"/>
      <c r="D7" s="22"/>
      <c r="E7" s="121"/>
      <c r="F7" s="122"/>
      <c r="G7" s="121"/>
      <c r="H7" s="122"/>
      <c r="I7" s="121"/>
      <c r="J7" s="122"/>
      <c r="K7" s="121"/>
      <c r="L7" s="122"/>
      <c r="M7" s="121"/>
      <c r="N7" s="122"/>
      <c r="O7" s="121"/>
      <c r="P7" s="122"/>
      <c r="Q7" s="121"/>
      <c r="R7" s="122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1"/>
      <c r="R8" s="12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1"/>
      <c r="R9" s="12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105</v>
      </c>
      <c r="C18" s="6"/>
      <c r="D18" s="22" t="s">
        <v>83</v>
      </c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30">
        <f>SUM(E4:E21)</f>
        <v>8</v>
      </c>
      <c r="F22" s="131"/>
      <c r="G22" s="130">
        <f>SUM(G4:G21)</f>
        <v>8</v>
      </c>
      <c r="H22" s="131"/>
      <c r="I22" s="130">
        <f>SUM(I4:I21)</f>
        <v>8</v>
      </c>
      <c r="J22" s="131"/>
      <c r="K22" s="130">
        <f>SUM(K4:K21)</f>
        <v>8</v>
      </c>
      <c r="L22" s="131"/>
      <c r="M22" s="130">
        <f>SUM(M4:M21)</f>
        <v>8</v>
      </c>
      <c r="N22" s="131"/>
      <c r="O22" s="130">
        <f>SUM(O4:O21)</f>
        <v>0</v>
      </c>
      <c r="P22" s="131"/>
      <c r="Q22" s="130">
        <f>SUM(Q4:Q21)</f>
        <v>0</v>
      </c>
      <c r="R22" s="131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0" zoomScaleNormal="90" workbookViewId="0">
      <selection activeCell="B22" sqref="B22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25.07.21</v>
      </c>
    </row>
    <row r="2" spans="1:22" s="9" customFormat="1" x14ac:dyDescent="0.25">
      <c r="A2" s="5" t="s">
        <v>75</v>
      </c>
      <c r="B2" s="110"/>
      <c r="C2" s="112"/>
      <c r="D2" s="6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6927</v>
      </c>
      <c r="B4" s="6" t="s">
        <v>107</v>
      </c>
      <c r="C4" s="6">
        <v>15</v>
      </c>
      <c r="D4" s="22" t="s">
        <v>92</v>
      </c>
      <c r="E4" s="125">
        <v>1.25</v>
      </c>
      <c r="F4" s="125"/>
      <c r="G4" s="125"/>
      <c r="H4" s="125"/>
      <c r="I4" s="125"/>
      <c r="J4" s="125"/>
      <c r="K4" s="125"/>
      <c r="L4" s="125"/>
      <c r="M4" s="125"/>
      <c r="N4" s="125"/>
      <c r="O4" s="132"/>
      <c r="P4" s="134"/>
      <c r="Q4" s="132"/>
      <c r="R4" s="134"/>
      <c r="S4" s="12">
        <f>E4+G4+I4+K4+M4+O4+Q4</f>
        <v>1.25</v>
      </c>
      <c r="T4" s="12">
        <f t="shared" ref="T4:T18" si="0">SUM(S4-U4-V4)</f>
        <v>1.25</v>
      </c>
      <c r="U4" s="14"/>
      <c r="V4" s="14"/>
    </row>
    <row r="5" spans="1:22" x14ac:dyDescent="0.25">
      <c r="A5" s="6">
        <v>6822</v>
      </c>
      <c r="B5" s="6" t="s">
        <v>106</v>
      </c>
      <c r="C5" s="6">
        <v>16</v>
      </c>
      <c r="D5" s="22" t="s">
        <v>79</v>
      </c>
      <c r="E5" s="125">
        <v>3</v>
      </c>
      <c r="F5" s="125"/>
      <c r="G5" s="125">
        <v>1</v>
      </c>
      <c r="H5" s="125"/>
      <c r="I5" s="125"/>
      <c r="J5" s="125"/>
      <c r="K5" s="125"/>
      <c r="L5" s="125"/>
      <c r="M5" s="125"/>
      <c r="N5" s="125"/>
      <c r="O5" s="132"/>
      <c r="P5" s="134"/>
      <c r="Q5" s="132"/>
      <c r="R5" s="134"/>
      <c r="S5" s="12">
        <f t="shared" ref="S5:S26" si="1">E5+G5+I5+K5+M5+O5+Q5</f>
        <v>4</v>
      </c>
      <c r="T5" s="12">
        <f t="shared" si="0"/>
        <v>4</v>
      </c>
      <c r="U5" s="14"/>
      <c r="V5" s="14"/>
    </row>
    <row r="6" spans="1:22" x14ac:dyDescent="0.25">
      <c r="A6" s="6">
        <v>6822</v>
      </c>
      <c r="B6" s="6" t="s">
        <v>106</v>
      </c>
      <c r="C6" s="6">
        <v>15</v>
      </c>
      <c r="D6" s="22" t="s">
        <v>79</v>
      </c>
      <c r="E6" s="125">
        <v>2.75</v>
      </c>
      <c r="F6" s="125"/>
      <c r="G6" s="125"/>
      <c r="H6" s="125"/>
      <c r="I6" s="125"/>
      <c r="J6" s="125"/>
      <c r="K6" s="125"/>
      <c r="L6" s="125"/>
      <c r="M6" s="125"/>
      <c r="N6" s="125"/>
      <c r="O6" s="132"/>
      <c r="P6" s="134"/>
      <c r="Q6" s="132"/>
      <c r="R6" s="134"/>
      <c r="S6" s="12">
        <f t="shared" si="1"/>
        <v>2.75</v>
      </c>
      <c r="T6" s="12">
        <f t="shared" si="0"/>
        <v>2.75</v>
      </c>
      <c r="U6" s="14"/>
      <c r="V6" s="14"/>
    </row>
    <row r="7" spans="1:22" x14ac:dyDescent="0.25">
      <c r="A7" s="6">
        <v>6822</v>
      </c>
      <c r="B7" s="6" t="s">
        <v>106</v>
      </c>
      <c r="C7" s="6">
        <v>13</v>
      </c>
      <c r="D7" s="22" t="s">
        <v>79</v>
      </c>
      <c r="E7" s="125">
        <v>1</v>
      </c>
      <c r="F7" s="125"/>
      <c r="G7" s="125">
        <v>6</v>
      </c>
      <c r="H7" s="125"/>
      <c r="I7" s="125"/>
      <c r="J7" s="125"/>
      <c r="K7" s="125"/>
      <c r="L7" s="125"/>
      <c r="M7" s="125"/>
      <c r="N7" s="125"/>
      <c r="O7" s="132"/>
      <c r="P7" s="134"/>
      <c r="Q7" s="132"/>
      <c r="R7" s="134"/>
      <c r="S7" s="12">
        <f t="shared" si="1"/>
        <v>7</v>
      </c>
      <c r="T7" s="12">
        <f t="shared" si="0"/>
        <v>7</v>
      </c>
      <c r="U7" s="14"/>
      <c r="V7" s="14"/>
    </row>
    <row r="8" spans="1:22" x14ac:dyDescent="0.25">
      <c r="A8" s="6">
        <v>6881</v>
      </c>
      <c r="B8" s="6" t="s">
        <v>103</v>
      </c>
      <c r="C8" s="6">
        <v>26</v>
      </c>
      <c r="D8" s="22" t="s">
        <v>98</v>
      </c>
      <c r="E8" s="125"/>
      <c r="F8" s="125"/>
      <c r="G8" s="125">
        <v>1</v>
      </c>
      <c r="H8" s="125"/>
      <c r="I8" s="125">
        <v>8</v>
      </c>
      <c r="J8" s="125"/>
      <c r="K8" s="125">
        <v>3.5</v>
      </c>
      <c r="L8" s="125"/>
      <c r="M8" s="125">
        <v>8</v>
      </c>
      <c r="N8" s="125"/>
      <c r="O8" s="132"/>
      <c r="P8" s="134"/>
      <c r="Q8" s="132"/>
      <c r="R8" s="134"/>
      <c r="S8" s="12">
        <f t="shared" si="1"/>
        <v>20.5</v>
      </c>
      <c r="T8" s="12">
        <f t="shared" si="0"/>
        <v>20.5</v>
      </c>
      <c r="U8" s="14"/>
      <c r="V8" s="14"/>
    </row>
    <row r="9" spans="1:22" x14ac:dyDescent="0.25">
      <c r="A9" s="6">
        <v>6881</v>
      </c>
      <c r="B9" s="6" t="s">
        <v>103</v>
      </c>
      <c r="C9" s="6">
        <v>15</v>
      </c>
      <c r="D9" s="22" t="s">
        <v>79</v>
      </c>
      <c r="E9" s="125"/>
      <c r="F9" s="125"/>
      <c r="G9" s="125"/>
      <c r="H9" s="125"/>
      <c r="I9" s="125"/>
      <c r="J9" s="125"/>
      <c r="K9" s="125">
        <v>4.5</v>
      </c>
      <c r="L9" s="125"/>
      <c r="M9" s="125"/>
      <c r="N9" s="125"/>
      <c r="O9" s="132"/>
      <c r="P9" s="134"/>
      <c r="Q9" s="132"/>
      <c r="R9" s="134"/>
      <c r="S9" s="12">
        <f t="shared" si="1"/>
        <v>4.5</v>
      </c>
      <c r="T9" s="12">
        <f t="shared" si="0"/>
        <v>4.5</v>
      </c>
      <c r="U9" s="14"/>
      <c r="V9" s="14"/>
    </row>
    <row r="10" spans="1:22" x14ac:dyDescent="0.25">
      <c r="A10" s="6"/>
      <c r="B10" s="6"/>
      <c r="C10" s="6"/>
      <c r="D10" s="22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32"/>
      <c r="P10" s="134"/>
      <c r="Q10" s="132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32"/>
      <c r="P11" s="134"/>
      <c r="Q11" s="132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32"/>
      <c r="P12" s="134"/>
      <c r="Q12" s="132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32"/>
      <c r="P13" s="134"/>
      <c r="Q13" s="132"/>
      <c r="R13" s="13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32"/>
      <c r="P14" s="134"/>
      <c r="Q14" s="132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32"/>
      <c r="P15" s="134"/>
      <c r="Q15" s="132"/>
      <c r="R15" s="13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32"/>
      <c r="P16" s="134"/>
      <c r="Q16" s="132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32"/>
      <c r="P17" s="134"/>
      <c r="Q17" s="132"/>
      <c r="R17" s="134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32"/>
      <c r="P18" s="134"/>
      <c r="Q18" s="132"/>
      <c r="R18" s="13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10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32"/>
      <c r="P19" s="134"/>
      <c r="Q19" s="132"/>
      <c r="R19" s="134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32"/>
      <c r="P20" s="134"/>
      <c r="Q20" s="132"/>
      <c r="R20" s="134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6"/>
      <c r="C21" s="6"/>
      <c r="D21" s="22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32"/>
      <c r="P21" s="134"/>
      <c r="Q21" s="132"/>
      <c r="R21" s="134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105</v>
      </c>
      <c r="C22" s="6"/>
      <c r="D22" s="22" t="s">
        <v>85</v>
      </c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32"/>
      <c r="P22" s="134"/>
      <c r="Q22" s="132"/>
      <c r="R22" s="134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32"/>
      <c r="P23" s="134"/>
      <c r="Q23" s="132"/>
      <c r="R23" s="134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32"/>
      <c r="F24" s="134"/>
      <c r="G24" s="132"/>
      <c r="H24" s="134"/>
      <c r="I24" s="132"/>
      <c r="J24" s="134"/>
      <c r="K24" s="132"/>
      <c r="L24" s="134"/>
      <c r="M24" s="132"/>
      <c r="N24" s="134"/>
      <c r="O24" s="132"/>
      <c r="P24" s="134"/>
      <c r="Q24" s="132"/>
      <c r="R24" s="134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32"/>
      <c r="F25" s="134"/>
      <c r="G25" s="132"/>
      <c r="H25" s="134"/>
      <c r="I25" s="132"/>
      <c r="J25" s="134"/>
      <c r="K25" s="132"/>
      <c r="L25" s="134"/>
      <c r="M25" s="132"/>
      <c r="N25" s="134"/>
      <c r="O25" s="132"/>
      <c r="P25" s="134"/>
      <c r="Q25" s="132"/>
      <c r="R25" s="134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35">
        <f>SUM(E4:E25)</f>
        <v>8</v>
      </c>
      <c r="F26" s="136"/>
      <c r="G26" s="135">
        <f>SUM(G4:G25)</f>
        <v>8</v>
      </c>
      <c r="H26" s="136"/>
      <c r="I26" s="135">
        <f>SUM(I4:I25)</f>
        <v>8</v>
      </c>
      <c r="J26" s="136"/>
      <c r="K26" s="135">
        <f>SUM(K4:K25)</f>
        <v>8</v>
      </c>
      <c r="L26" s="136"/>
      <c r="M26" s="135">
        <f>SUM(M4:M25)</f>
        <v>8</v>
      </c>
      <c r="N26" s="136"/>
      <c r="O26" s="135">
        <f>SUM(O4:O25)</f>
        <v>0</v>
      </c>
      <c r="P26" s="136"/>
      <c r="Q26" s="135">
        <f>SUM(Q4:Q25)</f>
        <v>0</v>
      </c>
      <c r="R26" s="136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40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40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/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0" zoomScaleNormal="90" workbookViewId="0">
      <selection activeCell="B21" sqref="B21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25.07.21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103</v>
      </c>
      <c r="C4" s="6">
        <v>24</v>
      </c>
      <c r="D4" s="22" t="s">
        <v>80</v>
      </c>
      <c r="E4" s="126">
        <v>8</v>
      </c>
      <c r="F4" s="126"/>
      <c r="G4" s="126">
        <v>8</v>
      </c>
      <c r="H4" s="126"/>
      <c r="I4" s="126">
        <v>8</v>
      </c>
      <c r="J4" s="126"/>
      <c r="K4" s="126">
        <v>7.5</v>
      </c>
      <c r="L4" s="126"/>
      <c r="M4" s="126">
        <v>7</v>
      </c>
      <c r="N4" s="126"/>
      <c r="O4" s="121"/>
      <c r="P4" s="122"/>
      <c r="Q4" s="121"/>
      <c r="R4" s="122"/>
      <c r="S4" s="58">
        <f>E4+G4+I4+K4+M4+O4+Q4</f>
        <v>38.5</v>
      </c>
      <c r="T4" s="58">
        <f t="shared" ref="T4:T14" si="0">SUM(S4-U4-V4)</f>
        <v>38.5</v>
      </c>
      <c r="U4" s="60"/>
      <c r="V4" s="60"/>
    </row>
    <row r="5" spans="1:22" x14ac:dyDescent="0.25">
      <c r="A5" s="6"/>
      <c r="B5" s="6"/>
      <c r="C5" s="6"/>
      <c r="D5" s="22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1"/>
      <c r="P5" s="122"/>
      <c r="Q5" s="121"/>
      <c r="R5" s="122"/>
      <c r="S5" s="58">
        <f t="shared" ref="S5:S26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1"/>
      <c r="P6" s="122"/>
      <c r="Q6" s="121"/>
      <c r="R6" s="122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1"/>
      <c r="P7" s="122"/>
      <c r="Q7" s="121"/>
      <c r="R7" s="122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1"/>
      <c r="R8" s="12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1"/>
      <c r="R9" s="12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5"/>
      <c r="F18" s="125"/>
      <c r="G18" s="125"/>
      <c r="H18" s="125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81"/>
      <c r="B19" s="81"/>
      <c r="C19" s="81"/>
      <c r="D19" s="22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81"/>
      <c r="B20" s="81"/>
      <c r="C20" s="81"/>
      <c r="D20" s="22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105</v>
      </c>
      <c r="C21" s="6"/>
      <c r="D21" s="22" t="s">
        <v>83</v>
      </c>
      <c r="E21" s="121"/>
      <c r="F21" s="122"/>
      <c r="G21" s="121"/>
      <c r="H21" s="122"/>
      <c r="I21" s="121"/>
      <c r="J21" s="122"/>
      <c r="K21" s="121">
        <v>0.5</v>
      </c>
      <c r="L21" s="122"/>
      <c r="M21" s="121">
        <v>1</v>
      </c>
      <c r="N21" s="122"/>
      <c r="O21" s="121"/>
      <c r="P21" s="122"/>
      <c r="Q21" s="121"/>
      <c r="R21" s="122"/>
      <c r="S21" s="58">
        <f t="shared" si="2"/>
        <v>1.5</v>
      </c>
      <c r="T21" s="58">
        <f t="shared" si="3"/>
        <v>1.5</v>
      </c>
      <c r="U21" s="60"/>
      <c r="V21" s="60"/>
    </row>
    <row r="22" spans="1:22" x14ac:dyDescent="0.25">
      <c r="A22" s="6"/>
      <c r="B22" s="6"/>
      <c r="C22" s="6"/>
      <c r="D22" s="22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1"/>
      <c r="P22" s="122"/>
      <c r="Q22" s="121"/>
      <c r="R22" s="122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1"/>
      <c r="F25" s="122"/>
      <c r="G25" s="121"/>
      <c r="H25" s="122"/>
      <c r="I25" s="121"/>
      <c r="J25" s="122"/>
      <c r="K25" s="121"/>
      <c r="L25" s="122"/>
      <c r="M25" s="121"/>
      <c r="N25" s="122"/>
      <c r="O25" s="121"/>
      <c r="P25" s="122"/>
      <c r="Q25" s="121"/>
      <c r="R25" s="122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0">
        <f>SUM(E4:E25)</f>
        <v>8</v>
      </c>
      <c r="F26" s="131"/>
      <c r="G26" s="130">
        <f>SUM(G4:G25)</f>
        <v>8</v>
      </c>
      <c r="H26" s="131"/>
      <c r="I26" s="130">
        <f>SUM(I4:I25)</f>
        <v>8</v>
      </c>
      <c r="J26" s="131"/>
      <c r="K26" s="130">
        <f>SUM(K4:K25)</f>
        <v>8</v>
      </c>
      <c r="L26" s="131"/>
      <c r="M26" s="130">
        <f>SUM(M4:M25)</f>
        <v>8</v>
      </c>
      <c r="N26" s="131"/>
      <c r="O26" s="130">
        <f>SUM(O4:O25)</f>
        <v>0</v>
      </c>
      <c r="P26" s="131"/>
      <c r="Q26" s="130">
        <f>SUM(Q4:Q25)</f>
        <v>0</v>
      </c>
      <c r="R26" s="131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1.5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B4" sqref="B4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25.07.21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103</v>
      </c>
      <c r="C4" s="6">
        <v>24</v>
      </c>
      <c r="D4" s="22" t="s">
        <v>80</v>
      </c>
      <c r="E4" s="126">
        <v>8</v>
      </c>
      <c r="F4" s="126"/>
      <c r="G4" s="126">
        <v>8</v>
      </c>
      <c r="H4" s="126"/>
      <c r="I4" s="121">
        <v>8</v>
      </c>
      <c r="J4" s="122"/>
      <c r="K4" s="121">
        <v>8</v>
      </c>
      <c r="L4" s="122"/>
      <c r="M4" s="126">
        <v>5</v>
      </c>
      <c r="N4" s="126"/>
      <c r="O4" s="121"/>
      <c r="P4" s="122"/>
      <c r="Q4" s="121"/>
      <c r="R4" s="122"/>
      <c r="S4" s="58">
        <f>E4+G4+I4+K4+M4+O4+Q4</f>
        <v>37</v>
      </c>
      <c r="T4" s="58">
        <f t="shared" ref="T4:T12" si="0">SUM(S4-U4-V4)</f>
        <v>37</v>
      </c>
      <c r="U4" s="60"/>
      <c r="V4" s="60"/>
    </row>
    <row r="5" spans="1:22" x14ac:dyDescent="0.25">
      <c r="A5" s="6"/>
      <c r="B5" s="6"/>
      <c r="C5" s="6"/>
      <c r="D5" s="22"/>
      <c r="E5" s="126"/>
      <c r="F5" s="126"/>
      <c r="G5" s="126"/>
      <c r="H5" s="126"/>
      <c r="I5" s="121"/>
      <c r="J5" s="122"/>
      <c r="K5" s="121"/>
      <c r="L5" s="122"/>
      <c r="M5" s="126"/>
      <c r="N5" s="126"/>
      <c r="O5" s="121"/>
      <c r="P5" s="122"/>
      <c r="Q5" s="121"/>
      <c r="R5" s="122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1"/>
      <c r="P6" s="122"/>
      <c r="Q6" s="121"/>
      <c r="R6" s="122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1"/>
      <c r="P7" s="122"/>
      <c r="Q7" s="121"/>
      <c r="R7" s="122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6"/>
      <c r="F8" s="126"/>
      <c r="G8" s="121"/>
      <c r="H8" s="122"/>
      <c r="I8" s="126"/>
      <c r="J8" s="126"/>
      <c r="K8" s="126"/>
      <c r="L8" s="126"/>
      <c r="M8" s="121"/>
      <c r="N8" s="122"/>
      <c r="O8" s="121"/>
      <c r="P8" s="122"/>
      <c r="Q8" s="121"/>
      <c r="R8" s="12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6"/>
      <c r="F9" s="126"/>
      <c r="G9" s="121"/>
      <c r="H9" s="122"/>
      <c r="I9" s="126"/>
      <c r="J9" s="126"/>
      <c r="K9" s="126"/>
      <c r="L9" s="126"/>
      <c r="M9" s="121"/>
      <c r="N9" s="122"/>
      <c r="O9" s="121"/>
      <c r="P9" s="122"/>
      <c r="Q9" s="121"/>
      <c r="R9" s="12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1"/>
      <c r="F16" s="122"/>
      <c r="G16" s="121"/>
      <c r="H16" s="122"/>
      <c r="I16" s="126"/>
      <c r="J16" s="126"/>
      <c r="K16" s="126"/>
      <c r="L16" s="126"/>
      <c r="M16" s="126"/>
      <c r="N16" s="126"/>
      <c r="O16" s="121"/>
      <c r="P16" s="122"/>
      <c r="Q16" s="121"/>
      <c r="R16" s="122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6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30">
        <f>SUM(E4:E21)</f>
        <v>8</v>
      </c>
      <c r="F22" s="131"/>
      <c r="G22" s="130">
        <f>SUM(G4:G21)</f>
        <v>8</v>
      </c>
      <c r="H22" s="131"/>
      <c r="I22" s="130">
        <f>SUM(I4:I21)</f>
        <v>8</v>
      </c>
      <c r="J22" s="131"/>
      <c r="K22" s="130">
        <f>SUM(K4:K21)</f>
        <v>8</v>
      </c>
      <c r="L22" s="131"/>
      <c r="M22" s="130">
        <f>SUM(M4:M21)</f>
        <v>5</v>
      </c>
      <c r="N22" s="131"/>
      <c r="O22" s="130">
        <f>SUM(O4:O21)</f>
        <v>0</v>
      </c>
      <c r="P22" s="131"/>
      <c r="Q22" s="130">
        <f>SUM(Q4:Q21)</f>
        <v>0</v>
      </c>
      <c r="R22" s="131"/>
      <c r="S22" s="58">
        <f t="shared" si="1"/>
        <v>37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37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A4" sqref="A4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25.07.21</v>
      </c>
      <c r="D2" s="110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72</v>
      </c>
      <c r="E4" s="132"/>
      <c r="F4" s="134"/>
      <c r="G4" s="132"/>
      <c r="H4" s="134"/>
      <c r="I4" s="132"/>
      <c r="J4" s="134"/>
      <c r="K4" s="132"/>
      <c r="L4" s="134"/>
      <c r="M4" s="132"/>
      <c r="N4" s="134"/>
      <c r="O4" s="132"/>
      <c r="P4" s="134"/>
      <c r="Q4" s="132"/>
      <c r="R4" s="134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>
        <v>3600</v>
      </c>
      <c r="B5" s="6"/>
      <c r="C5" s="6"/>
      <c r="D5" s="22" t="s">
        <v>81</v>
      </c>
      <c r="E5" s="132"/>
      <c r="F5" s="134"/>
      <c r="G5" s="132"/>
      <c r="H5" s="134"/>
      <c r="I5" s="132"/>
      <c r="J5" s="134"/>
      <c r="K5" s="132"/>
      <c r="L5" s="134"/>
      <c r="M5" s="132"/>
      <c r="N5" s="134"/>
      <c r="O5" s="132"/>
      <c r="P5" s="134"/>
      <c r="Q5" s="132"/>
      <c r="R5" s="134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/>
      <c r="C6" s="6"/>
      <c r="D6" s="22" t="s">
        <v>82</v>
      </c>
      <c r="E6" s="132"/>
      <c r="F6" s="134"/>
      <c r="G6" s="132"/>
      <c r="H6" s="134"/>
      <c r="I6" s="132"/>
      <c r="J6" s="134"/>
      <c r="K6" s="132"/>
      <c r="L6" s="134"/>
      <c r="M6" s="132"/>
      <c r="N6" s="134"/>
      <c r="O6" s="132"/>
      <c r="P6" s="134"/>
      <c r="Q6" s="132"/>
      <c r="R6" s="134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2"/>
      <c r="F7" s="134"/>
      <c r="G7" s="132"/>
      <c r="H7" s="134"/>
      <c r="I7" s="132"/>
      <c r="J7" s="134"/>
      <c r="K7" s="132"/>
      <c r="L7" s="134"/>
      <c r="M7" s="132"/>
      <c r="N7" s="134"/>
      <c r="O7" s="132"/>
      <c r="P7" s="134"/>
      <c r="Q7" s="132"/>
      <c r="R7" s="13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2"/>
      <c r="F8" s="134"/>
      <c r="G8" s="132"/>
      <c r="H8" s="134"/>
      <c r="I8" s="132"/>
      <c r="J8" s="134"/>
      <c r="K8" s="132"/>
      <c r="L8" s="134"/>
      <c r="M8" s="132"/>
      <c r="N8" s="134"/>
      <c r="O8" s="132"/>
      <c r="P8" s="134"/>
      <c r="Q8" s="132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2"/>
      <c r="F9" s="134"/>
      <c r="G9" s="132"/>
      <c r="H9" s="134"/>
      <c r="I9" s="132"/>
      <c r="J9" s="134"/>
      <c r="K9" s="132"/>
      <c r="L9" s="134"/>
      <c r="M9" s="132"/>
      <c r="N9" s="134"/>
      <c r="O9" s="132"/>
      <c r="P9" s="134"/>
      <c r="Q9" s="132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2"/>
      <c r="F10" s="134"/>
      <c r="G10" s="132"/>
      <c r="H10" s="134"/>
      <c r="I10" s="132"/>
      <c r="J10" s="134"/>
      <c r="K10" s="132"/>
      <c r="L10" s="134"/>
      <c r="M10" s="132"/>
      <c r="N10" s="134"/>
      <c r="O10" s="132"/>
      <c r="P10" s="134"/>
      <c r="Q10" s="132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2"/>
      <c r="F11" s="134"/>
      <c r="G11" s="132"/>
      <c r="H11" s="134"/>
      <c r="I11" s="132"/>
      <c r="J11" s="134"/>
      <c r="K11" s="132"/>
      <c r="L11" s="134"/>
      <c r="M11" s="132"/>
      <c r="N11" s="134"/>
      <c r="O11" s="132"/>
      <c r="P11" s="134"/>
      <c r="Q11" s="132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4"/>
      <c r="G12" s="132"/>
      <c r="H12" s="134"/>
      <c r="I12" s="132"/>
      <c r="J12" s="134"/>
      <c r="K12" s="132"/>
      <c r="L12" s="134"/>
      <c r="M12" s="132"/>
      <c r="N12" s="134"/>
      <c r="O12" s="132"/>
      <c r="P12" s="134"/>
      <c r="Q12" s="132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2"/>
      <c r="F13" s="134"/>
      <c r="G13" s="132"/>
      <c r="H13" s="134"/>
      <c r="I13" s="132"/>
      <c r="J13" s="134"/>
      <c r="K13" s="132"/>
      <c r="L13" s="134"/>
      <c r="M13" s="132"/>
      <c r="N13" s="134"/>
      <c r="O13" s="132"/>
      <c r="P13" s="134"/>
      <c r="Q13" s="132"/>
      <c r="R13" s="13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2"/>
      <c r="F14" s="134"/>
      <c r="G14" s="132"/>
      <c r="H14" s="134"/>
      <c r="I14" s="132"/>
      <c r="J14" s="134"/>
      <c r="K14" s="132"/>
      <c r="L14" s="134"/>
      <c r="M14" s="132"/>
      <c r="N14" s="134"/>
      <c r="O14" s="132"/>
      <c r="P14" s="134"/>
      <c r="Q14" s="132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2"/>
      <c r="F15" s="134"/>
      <c r="G15" s="132"/>
      <c r="H15" s="134"/>
      <c r="I15" s="132"/>
      <c r="J15" s="134"/>
      <c r="K15" s="132"/>
      <c r="L15" s="134"/>
      <c r="M15" s="132"/>
      <c r="N15" s="134"/>
      <c r="O15" s="132"/>
      <c r="P15" s="134"/>
      <c r="Q15" s="132"/>
      <c r="R15" s="134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2"/>
      <c r="F16" s="134"/>
      <c r="G16" s="132"/>
      <c r="H16" s="134"/>
      <c r="I16" s="132"/>
      <c r="J16" s="134"/>
      <c r="K16" s="132"/>
      <c r="L16" s="134"/>
      <c r="M16" s="132"/>
      <c r="N16" s="134"/>
      <c r="O16" s="132"/>
      <c r="P16" s="134"/>
      <c r="Q16" s="132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2"/>
      <c r="F17" s="134"/>
      <c r="G17" s="132"/>
      <c r="H17" s="134"/>
      <c r="I17" s="132"/>
      <c r="J17" s="134"/>
      <c r="K17" s="132"/>
      <c r="L17" s="134"/>
      <c r="M17" s="132"/>
      <c r="N17" s="134"/>
      <c r="O17" s="132"/>
      <c r="P17" s="134"/>
      <c r="Q17" s="132"/>
      <c r="R17" s="134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2"/>
      <c r="F18" s="134"/>
      <c r="G18" s="132"/>
      <c r="H18" s="134"/>
      <c r="I18" s="132"/>
      <c r="J18" s="134"/>
      <c r="K18" s="132"/>
      <c r="L18" s="134"/>
      <c r="M18" s="132"/>
      <c r="N18" s="134"/>
      <c r="O18" s="132"/>
      <c r="P18" s="134"/>
      <c r="Q18" s="132"/>
      <c r="R18" s="134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2"/>
      <c r="F19" s="134"/>
      <c r="G19" s="132"/>
      <c r="H19" s="134"/>
      <c r="I19" s="132"/>
      <c r="J19" s="134"/>
      <c r="K19" s="132"/>
      <c r="L19" s="134"/>
      <c r="M19" s="132"/>
      <c r="N19" s="134"/>
      <c r="O19" s="132"/>
      <c r="P19" s="134"/>
      <c r="Q19" s="132"/>
      <c r="R19" s="13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2"/>
      <c r="F20" s="134"/>
      <c r="G20" s="132"/>
      <c r="H20" s="134"/>
      <c r="I20" s="132"/>
      <c r="J20" s="134"/>
      <c r="K20" s="132"/>
      <c r="L20" s="134"/>
      <c r="M20" s="132"/>
      <c r="N20" s="134"/>
      <c r="O20" s="132"/>
      <c r="P20" s="134"/>
      <c r="Q20" s="132"/>
      <c r="R20" s="134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2"/>
      <c r="F21" s="134"/>
      <c r="G21" s="132"/>
      <c r="H21" s="134"/>
      <c r="I21" s="132"/>
      <c r="J21" s="134"/>
      <c r="K21" s="132"/>
      <c r="L21" s="134"/>
      <c r="M21" s="132"/>
      <c r="N21" s="134"/>
      <c r="O21" s="132"/>
      <c r="P21" s="134"/>
      <c r="Q21" s="132"/>
      <c r="R21" s="134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2"/>
      <c r="F22" s="134"/>
      <c r="G22" s="132"/>
      <c r="H22" s="134"/>
      <c r="I22" s="132"/>
      <c r="J22" s="134"/>
      <c r="K22" s="132"/>
      <c r="L22" s="134"/>
      <c r="M22" s="132"/>
      <c r="N22" s="134"/>
      <c r="O22" s="132"/>
      <c r="P22" s="134"/>
      <c r="Q22" s="132"/>
      <c r="R22" s="134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5">
        <f>SUM(E4:E22)</f>
        <v>0</v>
      </c>
      <c r="F23" s="136"/>
      <c r="G23" s="135">
        <f>SUM(G4:G22)</f>
        <v>0</v>
      </c>
      <c r="H23" s="136"/>
      <c r="I23" s="135">
        <f>SUM(I4:I22)</f>
        <v>0</v>
      </c>
      <c r="J23" s="136"/>
      <c r="K23" s="135">
        <f>SUM(K4:K22)</f>
        <v>0</v>
      </c>
      <c r="L23" s="136"/>
      <c r="M23" s="135">
        <f>SUM(M4:M22)</f>
        <v>0</v>
      </c>
      <c r="N23" s="136"/>
      <c r="O23" s="135">
        <f>SUM(O4:O22)</f>
        <v>0</v>
      </c>
      <c r="P23" s="136"/>
      <c r="Q23" s="135">
        <f>SUM(Q4:Q22)</f>
        <v>0</v>
      </c>
      <c r="R23" s="136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87" zoomScaleNormal="87" workbookViewId="0">
      <selection activeCell="E21" sqref="E21:L22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25.07.21</v>
      </c>
      <c r="D2" s="110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6">
        <v>8</v>
      </c>
      <c r="N3" s="11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106</v>
      </c>
      <c r="C4" s="6">
        <v>16</v>
      </c>
      <c r="D4" s="22" t="s">
        <v>79</v>
      </c>
      <c r="E4" s="132">
        <v>5.5</v>
      </c>
      <c r="F4" s="134"/>
      <c r="G4" s="132"/>
      <c r="H4" s="134"/>
      <c r="I4" s="132"/>
      <c r="J4" s="134"/>
      <c r="K4" s="132"/>
      <c r="L4" s="134"/>
      <c r="M4" s="137"/>
      <c r="N4" s="138"/>
      <c r="O4" s="132"/>
      <c r="P4" s="134"/>
      <c r="Q4" s="132"/>
      <c r="R4" s="134"/>
      <c r="S4" s="12">
        <f>E4+G4+I4+K4+M4+O4+Q4</f>
        <v>5.5</v>
      </c>
      <c r="T4" s="12">
        <f t="shared" ref="T4:T22" si="0">SUM(S4-U4-V4)</f>
        <v>5.5</v>
      </c>
      <c r="U4" s="14"/>
      <c r="V4" s="14"/>
    </row>
    <row r="5" spans="1:22" x14ac:dyDescent="0.25">
      <c r="A5" s="6">
        <v>6927</v>
      </c>
      <c r="B5" s="6" t="s">
        <v>107</v>
      </c>
      <c r="C5" s="6">
        <v>13</v>
      </c>
      <c r="D5" s="22" t="s">
        <v>94</v>
      </c>
      <c r="E5" s="132">
        <v>1</v>
      </c>
      <c r="F5" s="134"/>
      <c r="G5" s="132"/>
      <c r="H5" s="134"/>
      <c r="I5" s="132"/>
      <c r="J5" s="134"/>
      <c r="K5" s="132"/>
      <c r="L5" s="134"/>
      <c r="M5" s="137"/>
      <c r="N5" s="138"/>
      <c r="O5" s="132"/>
      <c r="P5" s="134"/>
      <c r="Q5" s="132"/>
      <c r="R5" s="134"/>
      <c r="S5" s="12">
        <f t="shared" ref="S5:S25" si="1">E5+G5+I5+K5+M5+O5+Q5</f>
        <v>1</v>
      </c>
      <c r="T5" s="12">
        <f t="shared" si="0"/>
        <v>1</v>
      </c>
      <c r="U5" s="14"/>
      <c r="V5" s="14"/>
    </row>
    <row r="6" spans="1:22" x14ac:dyDescent="0.25">
      <c r="A6" s="6">
        <v>6881</v>
      </c>
      <c r="B6" s="6" t="s">
        <v>103</v>
      </c>
      <c r="C6" s="6">
        <v>27</v>
      </c>
      <c r="D6" s="22" t="s">
        <v>96</v>
      </c>
      <c r="E6" s="132"/>
      <c r="F6" s="134"/>
      <c r="G6" s="132">
        <v>2.5</v>
      </c>
      <c r="H6" s="134"/>
      <c r="I6" s="132"/>
      <c r="J6" s="134"/>
      <c r="K6" s="132"/>
      <c r="L6" s="134"/>
      <c r="M6" s="137"/>
      <c r="N6" s="138"/>
      <c r="O6" s="132"/>
      <c r="P6" s="134"/>
      <c r="Q6" s="132"/>
      <c r="R6" s="134"/>
      <c r="S6" s="12">
        <f t="shared" si="1"/>
        <v>2.5</v>
      </c>
      <c r="T6" s="12">
        <f t="shared" si="0"/>
        <v>2.5</v>
      </c>
      <c r="U6" s="14"/>
      <c r="V6" s="14"/>
    </row>
    <row r="7" spans="1:22" x14ac:dyDescent="0.25">
      <c r="A7" s="6">
        <v>6881</v>
      </c>
      <c r="B7" s="6" t="s">
        <v>103</v>
      </c>
      <c r="C7" s="6">
        <v>15</v>
      </c>
      <c r="D7" s="22" t="s">
        <v>79</v>
      </c>
      <c r="E7" s="132"/>
      <c r="F7" s="134"/>
      <c r="G7" s="132">
        <v>2.5</v>
      </c>
      <c r="H7" s="134"/>
      <c r="I7" s="132">
        <v>4.5</v>
      </c>
      <c r="J7" s="134"/>
      <c r="K7" s="132"/>
      <c r="L7" s="134"/>
      <c r="M7" s="137"/>
      <c r="N7" s="138"/>
      <c r="O7" s="132"/>
      <c r="P7" s="134"/>
      <c r="Q7" s="132"/>
      <c r="R7" s="134"/>
      <c r="S7" s="12">
        <f t="shared" si="1"/>
        <v>7</v>
      </c>
      <c r="T7" s="12">
        <f t="shared" si="0"/>
        <v>7</v>
      </c>
      <c r="U7" s="14"/>
      <c r="V7" s="14"/>
    </row>
    <row r="8" spans="1:22" x14ac:dyDescent="0.25">
      <c r="A8" s="6">
        <v>6881</v>
      </c>
      <c r="B8" s="6" t="s">
        <v>103</v>
      </c>
      <c r="C8" s="6">
        <v>26</v>
      </c>
      <c r="D8" s="22" t="s">
        <v>98</v>
      </c>
      <c r="E8" s="132"/>
      <c r="F8" s="134"/>
      <c r="G8" s="132"/>
      <c r="H8" s="134"/>
      <c r="I8" s="132">
        <v>1.5</v>
      </c>
      <c r="J8" s="134"/>
      <c r="K8" s="132">
        <v>5.5</v>
      </c>
      <c r="L8" s="134"/>
      <c r="M8" s="137"/>
      <c r="N8" s="138"/>
      <c r="O8" s="132"/>
      <c r="P8" s="134"/>
      <c r="Q8" s="132"/>
      <c r="R8" s="134"/>
      <c r="S8" s="12">
        <f t="shared" si="1"/>
        <v>7</v>
      </c>
      <c r="T8" s="12">
        <f t="shared" si="0"/>
        <v>7</v>
      </c>
      <c r="U8" s="14"/>
      <c r="V8" s="14"/>
    </row>
    <row r="9" spans="1:22" x14ac:dyDescent="0.25">
      <c r="A9" s="6"/>
      <c r="B9" s="6"/>
      <c r="C9" s="6"/>
      <c r="D9" s="22"/>
      <c r="E9" s="132"/>
      <c r="F9" s="134"/>
      <c r="G9" s="132"/>
      <c r="H9" s="134"/>
      <c r="I9" s="132"/>
      <c r="J9" s="134"/>
      <c r="K9" s="132"/>
      <c r="L9" s="134"/>
      <c r="M9" s="137"/>
      <c r="N9" s="138"/>
      <c r="O9" s="132"/>
      <c r="P9" s="134"/>
      <c r="Q9" s="132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2"/>
      <c r="F10" s="134"/>
      <c r="G10" s="132"/>
      <c r="H10" s="134"/>
      <c r="I10" s="132"/>
      <c r="J10" s="134"/>
      <c r="K10" s="132"/>
      <c r="L10" s="134"/>
      <c r="M10" s="137"/>
      <c r="N10" s="138"/>
      <c r="O10" s="132"/>
      <c r="P10" s="134"/>
      <c r="Q10" s="132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2"/>
      <c r="F11" s="134"/>
      <c r="G11" s="132"/>
      <c r="H11" s="134"/>
      <c r="I11" s="132"/>
      <c r="J11" s="134"/>
      <c r="K11" s="132"/>
      <c r="L11" s="134"/>
      <c r="M11" s="137"/>
      <c r="N11" s="138"/>
      <c r="O11" s="132"/>
      <c r="P11" s="134"/>
      <c r="Q11" s="132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4"/>
      <c r="G12" s="132"/>
      <c r="H12" s="134"/>
      <c r="I12" s="132"/>
      <c r="J12" s="134"/>
      <c r="K12" s="132"/>
      <c r="L12" s="134"/>
      <c r="M12" s="137"/>
      <c r="N12" s="138"/>
      <c r="O12" s="132"/>
      <c r="P12" s="134"/>
      <c r="Q12" s="132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2"/>
      <c r="F13" s="134"/>
      <c r="G13" s="132"/>
      <c r="H13" s="134"/>
      <c r="I13" s="132"/>
      <c r="J13" s="134"/>
      <c r="K13" s="132"/>
      <c r="L13" s="134"/>
      <c r="M13" s="137"/>
      <c r="N13" s="138"/>
      <c r="O13" s="132"/>
      <c r="P13" s="134"/>
      <c r="Q13" s="132"/>
      <c r="R13" s="134"/>
      <c r="S13" s="12">
        <f t="shared" ref="S13:S16" si="2">E13+G13+I13+K13+M13+O13+Q13</f>
        <v>0</v>
      </c>
      <c r="T13" s="12">
        <f t="shared" ref="T13:T16" si="3"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2"/>
      <c r="F14" s="134"/>
      <c r="G14" s="132"/>
      <c r="H14" s="134"/>
      <c r="I14" s="132"/>
      <c r="J14" s="134"/>
      <c r="K14" s="132"/>
      <c r="L14" s="134"/>
      <c r="M14" s="137"/>
      <c r="N14" s="138"/>
      <c r="O14" s="132"/>
      <c r="P14" s="134"/>
      <c r="Q14" s="132"/>
      <c r="R14" s="134"/>
      <c r="S14" s="12">
        <f t="shared" si="2"/>
        <v>0</v>
      </c>
      <c r="T14" s="12">
        <f t="shared" si="3"/>
        <v>0</v>
      </c>
      <c r="U14" s="14"/>
      <c r="V14" s="14"/>
    </row>
    <row r="15" spans="1:22" x14ac:dyDescent="0.25">
      <c r="A15" s="6"/>
      <c r="B15" s="6"/>
      <c r="C15" s="6"/>
      <c r="D15" s="22"/>
      <c r="E15" s="132"/>
      <c r="F15" s="134"/>
      <c r="G15" s="132"/>
      <c r="H15" s="134"/>
      <c r="I15" s="132"/>
      <c r="J15" s="134"/>
      <c r="K15" s="132"/>
      <c r="L15" s="134"/>
      <c r="M15" s="137"/>
      <c r="N15" s="138"/>
      <c r="O15" s="132"/>
      <c r="P15" s="134"/>
      <c r="Q15" s="132"/>
      <c r="R15" s="134"/>
      <c r="S15" s="12">
        <f t="shared" si="2"/>
        <v>0</v>
      </c>
      <c r="T15" s="12">
        <f t="shared" si="3"/>
        <v>0</v>
      </c>
      <c r="U15" s="14"/>
      <c r="V15" s="14"/>
    </row>
    <row r="16" spans="1:22" x14ac:dyDescent="0.25">
      <c r="A16" s="6"/>
      <c r="B16" s="25"/>
      <c r="C16" s="6"/>
      <c r="D16" s="22"/>
      <c r="E16" s="132"/>
      <c r="F16" s="134"/>
      <c r="G16" s="132"/>
      <c r="H16" s="134"/>
      <c r="I16" s="132"/>
      <c r="J16" s="134"/>
      <c r="K16" s="132"/>
      <c r="L16" s="134"/>
      <c r="M16" s="137"/>
      <c r="N16" s="138"/>
      <c r="O16" s="132"/>
      <c r="P16" s="134"/>
      <c r="Q16" s="132"/>
      <c r="R16" s="134"/>
      <c r="S16" s="12">
        <f t="shared" si="2"/>
        <v>0</v>
      </c>
      <c r="T16" s="12">
        <f t="shared" si="3"/>
        <v>0</v>
      </c>
      <c r="U16" s="14"/>
      <c r="V16" s="14"/>
    </row>
    <row r="17" spans="1:22" x14ac:dyDescent="0.25">
      <c r="A17" s="6"/>
      <c r="B17" s="6"/>
      <c r="C17" s="6"/>
      <c r="D17" s="22"/>
      <c r="E17" s="132"/>
      <c r="F17" s="134"/>
      <c r="G17" s="132"/>
      <c r="H17" s="134"/>
      <c r="I17" s="132"/>
      <c r="J17" s="134"/>
      <c r="K17" s="132"/>
      <c r="L17" s="134"/>
      <c r="M17" s="137"/>
      <c r="N17" s="138"/>
      <c r="O17" s="132"/>
      <c r="P17" s="134"/>
      <c r="Q17" s="132"/>
      <c r="R17" s="134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2"/>
      <c r="F18" s="134"/>
      <c r="G18" s="132"/>
      <c r="H18" s="134"/>
      <c r="I18" s="132"/>
      <c r="J18" s="134"/>
      <c r="K18" s="132"/>
      <c r="L18" s="134"/>
      <c r="M18" s="137"/>
      <c r="N18" s="138"/>
      <c r="O18" s="132"/>
      <c r="P18" s="134"/>
      <c r="Q18" s="132"/>
      <c r="R18" s="13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22"/>
      <c r="E19" s="132"/>
      <c r="F19" s="134"/>
      <c r="G19" s="132"/>
      <c r="H19" s="134"/>
      <c r="I19" s="132"/>
      <c r="J19" s="134"/>
      <c r="K19" s="132"/>
      <c r="L19" s="134"/>
      <c r="M19" s="137"/>
      <c r="N19" s="138"/>
      <c r="O19" s="132"/>
      <c r="P19" s="134"/>
      <c r="Q19" s="132"/>
      <c r="R19" s="13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25"/>
      <c r="C20" s="6"/>
      <c r="D20" s="22"/>
      <c r="E20" s="121"/>
      <c r="F20" s="122"/>
      <c r="G20" s="121"/>
      <c r="H20" s="122"/>
      <c r="I20" s="121"/>
      <c r="J20" s="122"/>
      <c r="K20" s="121"/>
      <c r="L20" s="122"/>
      <c r="M20" s="123"/>
      <c r="N20" s="124"/>
      <c r="O20" s="132"/>
      <c r="P20" s="134"/>
      <c r="Q20" s="132"/>
      <c r="R20" s="134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25">
      <c r="A21" s="6">
        <v>3600</v>
      </c>
      <c r="B21" s="6" t="s">
        <v>105</v>
      </c>
      <c r="C21" s="6"/>
      <c r="D21" s="10" t="s">
        <v>74</v>
      </c>
      <c r="E21" s="132">
        <v>1.5</v>
      </c>
      <c r="F21" s="134"/>
      <c r="G21" s="132">
        <v>3</v>
      </c>
      <c r="H21" s="134"/>
      <c r="I21" s="132">
        <v>2</v>
      </c>
      <c r="J21" s="134"/>
      <c r="K21" s="132">
        <v>2.5</v>
      </c>
      <c r="L21" s="134"/>
      <c r="M21" s="137"/>
      <c r="N21" s="138"/>
      <c r="O21" s="132"/>
      <c r="P21" s="134"/>
      <c r="Q21" s="132"/>
      <c r="R21" s="134"/>
      <c r="S21" s="12">
        <f t="shared" si="1"/>
        <v>9</v>
      </c>
      <c r="T21" s="12">
        <f t="shared" si="0"/>
        <v>9</v>
      </c>
      <c r="U21" s="14"/>
      <c r="V21" s="14"/>
    </row>
    <row r="22" spans="1:22" x14ac:dyDescent="0.25">
      <c r="A22" s="6"/>
      <c r="B22" s="6"/>
      <c r="C22" s="6"/>
      <c r="D22" s="10"/>
      <c r="E22" s="132"/>
      <c r="F22" s="134"/>
      <c r="G22" s="132"/>
      <c r="H22" s="134"/>
      <c r="I22" s="132"/>
      <c r="J22" s="134"/>
      <c r="K22" s="132"/>
      <c r="L22" s="134"/>
      <c r="M22" s="137"/>
      <c r="N22" s="138"/>
      <c r="O22" s="132"/>
      <c r="P22" s="134"/>
      <c r="Q22" s="132"/>
      <c r="R22" s="134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32"/>
      <c r="F23" s="134"/>
      <c r="G23" s="132"/>
      <c r="H23" s="134"/>
      <c r="I23" s="132"/>
      <c r="J23" s="134"/>
      <c r="K23" s="132"/>
      <c r="L23" s="134"/>
      <c r="M23" s="137">
        <v>8</v>
      </c>
      <c r="N23" s="138"/>
      <c r="O23" s="132"/>
      <c r="P23" s="134"/>
      <c r="Q23" s="132"/>
      <c r="R23" s="134"/>
      <c r="S23" s="12">
        <f t="shared" si="1"/>
        <v>8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32"/>
      <c r="F24" s="134"/>
      <c r="G24" s="132"/>
      <c r="H24" s="134"/>
      <c r="I24" s="132"/>
      <c r="J24" s="134"/>
      <c r="K24" s="132"/>
      <c r="L24" s="134"/>
      <c r="M24" s="132"/>
      <c r="N24" s="134"/>
      <c r="O24" s="132"/>
      <c r="P24" s="134"/>
      <c r="Q24" s="132"/>
      <c r="R24" s="134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5">
        <f>SUM(E4:E24)</f>
        <v>8</v>
      </c>
      <c r="F25" s="136"/>
      <c r="G25" s="135">
        <f>SUM(G4:G24)</f>
        <v>8</v>
      </c>
      <c r="H25" s="136"/>
      <c r="I25" s="135">
        <f>SUM(I4:I24)</f>
        <v>8</v>
      </c>
      <c r="J25" s="136"/>
      <c r="K25" s="135">
        <f>SUM(K4:K24)</f>
        <v>8</v>
      </c>
      <c r="L25" s="136"/>
      <c r="M25" s="135">
        <f>SUM(M4:M24)</f>
        <v>8</v>
      </c>
      <c r="N25" s="136"/>
      <c r="O25" s="135">
        <f>SUM(O4:O24)</f>
        <v>0</v>
      </c>
      <c r="P25" s="136"/>
      <c r="Q25" s="135">
        <f>SUM(Q4:Q24)</f>
        <v>0</v>
      </c>
      <c r="R25" s="136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 t="s">
        <v>78</v>
      </c>
      <c r="I31" s="24">
        <v>9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8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4" sqref="B4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25.07.21</v>
      </c>
      <c r="D2" s="110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6">
        <v>8</v>
      </c>
      <c r="L3" s="11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103</v>
      </c>
      <c r="C4" s="6">
        <v>23</v>
      </c>
      <c r="D4" s="22" t="s">
        <v>80</v>
      </c>
      <c r="E4" s="132">
        <v>8</v>
      </c>
      <c r="F4" s="134"/>
      <c r="G4" s="132">
        <v>8</v>
      </c>
      <c r="H4" s="134"/>
      <c r="I4" s="132">
        <v>8</v>
      </c>
      <c r="J4" s="134"/>
      <c r="K4" s="137"/>
      <c r="L4" s="138"/>
      <c r="M4" s="132">
        <v>8</v>
      </c>
      <c r="N4" s="134"/>
      <c r="O4" s="132"/>
      <c r="P4" s="134"/>
      <c r="Q4" s="132"/>
      <c r="R4" s="134"/>
      <c r="S4" s="12">
        <f>E4+G4+I4+K4+M4+O4+Q4</f>
        <v>32</v>
      </c>
      <c r="T4" s="12">
        <f t="shared" ref="T4:T19" si="0">SUM(S4-U4-V4)</f>
        <v>32</v>
      </c>
      <c r="U4" s="14"/>
      <c r="V4" s="14"/>
    </row>
    <row r="5" spans="1:22" x14ac:dyDescent="0.25">
      <c r="A5" s="6"/>
      <c r="B5" s="6"/>
      <c r="C5" s="6"/>
      <c r="D5" s="22"/>
      <c r="E5" s="132"/>
      <c r="F5" s="134"/>
      <c r="G5" s="132"/>
      <c r="H5" s="134"/>
      <c r="I5" s="132"/>
      <c r="J5" s="134"/>
      <c r="K5" s="137"/>
      <c r="L5" s="138"/>
      <c r="M5" s="132"/>
      <c r="N5" s="134"/>
      <c r="O5" s="132"/>
      <c r="P5" s="134"/>
      <c r="Q5" s="132"/>
      <c r="R5" s="134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2"/>
      <c r="F6" s="134"/>
      <c r="G6" s="132"/>
      <c r="H6" s="134"/>
      <c r="I6" s="132"/>
      <c r="J6" s="134"/>
      <c r="K6" s="137"/>
      <c r="L6" s="138"/>
      <c r="M6" s="132"/>
      <c r="N6" s="134"/>
      <c r="O6" s="132"/>
      <c r="P6" s="134"/>
      <c r="Q6" s="132"/>
      <c r="R6" s="134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2"/>
      <c r="F7" s="134"/>
      <c r="G7" s="132"/>
      <c r="H7" s="134"/>
      <c r="I7" s="132"/>
      <c r="J7" s="134"/>
      <c r="K7" s="137"/>
      <c r="L7" s="138"/>
      <c r="M7" s="132"/>
      <c r="N7" s="134"/>
      <c r="O7" s="132"/>
      <c r="P7" s="134"/>
      <c r="Q7" s="132"/>
      <c r="R7" s="134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2"/>
      <c r="F8" s="134"/>
      <c r="G8" s="132"/>
      <c r="H8" s="134"/>
      <c r="I8" s="132"/>
      <c r="J8" s="134"/>
      <c r="K8" s="137"/>
      <c r="L8" s="138"/>
      <c r="M8" s="132"/>
      <c r="N8" s="134"/>
      <c r="O8" s="132"/>
      <c r="P8" s="134"/>
      <c r="Q8" s="132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2"/>
      <c r="F9" s="134"/>
      <c r="G9" s="132"/>
      <c r="H9" s="134"/>
      <c r="I9" s="132"/>
      <c r="J9" s="134"/>
      <c r="K9" s="137"/>
      <c r="L9" s="138"/>
      <c r="M9" s="132"/>
      <c r="N9" s="134"/>
      <c r="O9" s="132"/>
      <c r="P9" s="134"/>
      <c r="Q9" s="132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25"/>
      <c r="C10" s="6"/>
      <c r="D10" s="22"/>
      <c r="E10" s="132"/>
      <c r="F10" s="134"/>
      <c r="G10" s="132"/>
      <c r="H10" s="134"/>
      <c r="I10" s="132"/>
      <c r="J10" s="134"/>
      <c r="K10" s="137"/>
      <c r="L10" s="138"/>
      <c r="M10" s="132"/>
      <c r="N10" s="134"/>
      <c r="O10" s="132"/>
      <c r="P10" s="134"/>
      <c r="Q10" s="132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2"/>
      <c r="F11" s="134"/>
      <c r="G11" s="132"/>
      <c r="H11" s="134"/>
      <c r="I11" s="132"/>
      <c r="J11" s="134"/>
      <c r="K11" s="137"/>
      <c r="L11" s="138"/>
      <c r="M11" s="132"/>
      <c r="N11" s="134"/>
      <c r="O11" s="132"/>
      <c r="P11" s="134"/>
      <c r="Q11" s="132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4"/>
      <c r="G12" s="132"/>
      <c r="H12" s="134"/>
      <c r="I12" s="132"/>
      <c r="J12" s="134"/>
      <c r="K12" s="137"/>
      <c r="L12" s="138"/>
      <c r="M12" s="132"/>
      <c r="N12" s="134"/>
      <c r="O12" s="132"/>
      <c r="P12" s="134"/>
      <c r="Q12" s="132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2"/>
      <c r="F13" s="134"/>
      <c r="G13" s="132"/>
      <c r="H13" s="134"/>
      <c r="I13" s="132"/>
      <c r="J13" s="134"/>
      <c r="K13" s="137"/>
      <c r="L13" s="138"/>
      <c r="M13" s="132"/>
      <c r="N13" s="134"/>
      <c r="O13" s="132"/>
      <c r="P13" s="134"/>
      <c r="Q13" s="132"/>
      <c r="R13" s="13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2"/>
      <c r="F14" s="134"/>
      <c r="G14" s="132"/>
      <c r="H14" s="134"/>
      <c r="I14" s="132"/>
      <c r="J14" s="134"/>
      <c r="K14" s="137"/>
      <c r="L14" s="138"/>
      <c r="M14" s="132"/>
      <c r="N14" s="134"/>
      <c r="O14" s="132"/>
      <c r="P14" s="134"/>
      <c r="Q14" s="132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2"/>
      <c r="F15" s="134"/>
      <c r="G15" s="132"/>
      <c r="H15" s="134"/>
      <c r="I15" s="132"/>
      <c r="J15" s="134"/>
      <c r="K15" s="137"/>
      <c r="L15" s="138"/>
      <c r="M15" s="132"/>
      <c r="N15" s="134"/>
      <c r="O15" s="132"/>
      <c r="P15" s="134"/>
      <c r="Q15" s="132"/>
      <c r="R15" s="13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21"/>
      <c r="F16" s="122"/>
      <c r="G16" s="121"/>
      <c r="H16" s="122"/>
      <c r="I16" s="121"/>
      <c r="J16" s="122"/>
      <c r="K16" s="123"/>
      <c r="L16" s="124"/>
      <c r="M16" s="121"/>
      <c r="N16" s="122"/>
      <c r="O16" s="132"/>
      <c r="P16" s="134"/>
      <c r="Q16" s="132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2"/>
      <c r="F17" s="134"/>
      <c r="G17" s="132"/>
      <c r="H17" s="134"/>
      <c r="I17" s="132"/>
      <c r="J17" s="134"/>
      <c r="K17" s="137"/>
      <c r="L17" s="138"/>
      <c r="M17" s="132"/>
      <c r="N17" s="134"/>
      <c r="O17" s="132"/>
      <c r="P17" s="134"/>
      <c r="Q17" s="132"/>
      <c r="R17" s="134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2"/>
      <c r="F18" s="134"/>
      <c r="G18" s="132"/>
      <c r="H18" s="134"/>
      <c r="I18" s="132"/>
      <c r="J18" s="134"/>
      <c r="K18" s="137"/>
      <c r="L18" s="138"/>
      <c r="M18" s="132"/>
      <c r="N18" s="134"/>
      <c r="O18" s="132"/>
      <c r="P18" s="134"/>
      <c r="Q18" s="132"/>
      <c r="R18" s="13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2"/>
      <c r="F19" s="134"/>
      <c r="G19" s="132"/>
      <c r="H19" s="134"/>
      <c r="I19" s="132"/>
      <c r="J19" s="134"/>
      <c r="K19" s="137"/>
      <c r="L19" s="138"/>
      <c r="M19" s="132"/>
      <c r="N19" s="134"/>
      <c r="O19" s="132"/>
      <c r="P19" s="134"/>
      <c r="Q19" s="132"/>
      <c r="R19" s="13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32"/>
      <c r="F20" s="134"/>
      <c r="G20" s="132"/>
      <c r="H20" s="134"/>
      <c r="I20" s="132"/>
      <c r="J20" s="134"/>
      <c r="K20" s="137">
        <v>8</v>
      </c>
      <c r="L20" s="138"/>
      <c r="M20" s="132"/>
      <c r="N20" s="134"/>
      <c r="O20" s="132"/>
      <c r="P20" s="134"/>
      <c r="Q20" s="132"/>
      <c r="R20" s="134"/>
      <c r="S20" s="12">
        <f t="shared" si="1"/>
        <v>8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32"/>
      <c r="F21" s="134"/>
      <c r="G21" s="132"/>
      <c r="H21" s="134"/>
      <c r="I21" s="132"/>
      <c r="J21" s="134"/>
      <c r="K21" s="132"/>
      <c r="L21" s="134"/>
      <c r="M21" s="132"/>
      <c r="N21" s="134"/>
      <c r="O21" s="132"/>
      <c r="P21" s="134"/>
      <c r="Q21" s="132"/>
      <c r="R21" s="134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5">
        <f>SUM(E4:E21)</f>
        <v>8</v>
      </c>
      <c r="F22" s="136"/>
      <c r="G22" s="135">
        <f>SUM(G4:G21)</f>
        <v>8</v>
      </c>
      <c r="H22" s="136"/>
      <c r="I22" s="135">
        <f>SUM(I4:I21)</f>
        <v>8</v>
      </c>
      <c r="J22" s="136"/>
      <c r="K22" s="135">
        <f>SUM(K4:K21)</f>
        <v>8</v>
      </c>
      <c r="L22" s="136"/>
      <c r="M22" s="135">
        <f>SUM(M4:M21)</f>
        <v>8</v>
      </c>
      <c r="N22" s="136"/>
      <c r="O22" s="135">
        <f>SUM(O4:O21)</f>
        <v>0</v>
      </c>
      <c r="P22" s="136"/>
      <c r="Q22" s="135">
        <f>SUM(Q4:Q21)</f>
        <v>0</v>
      </c>
      <c r="R22" s="136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B23" sqref="B23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25.07.21</v>
      </c>
      <c r="D2" s="110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103</v>
      </c>
      <c r="C4" s="6">
        <v>15</v>
      </c>
      <c r="D4" s="22" t="s">
        <v>79</v>
      </c>
      <c r="E4" s="132">
        <v>7.5</v>
      </c>
      <c r="F4" s="134"/>
      <c r="G4" s="132">
        <v>2</v>
      </c>
      <c r="H4" s="134"/>
      <c r="I4" s="132"/>
      <c r="J4" s="134"/>
      <c r="K4" s="132"/>
      <c r="L4" s="134"/>
      <c r="M4" s="132"/>
      <c r="N4" s="134"/>
      <c r="O4" s="132"/>
      <c r="P4" s="134"/>
      <c r="Q4" s="132"/>
      <c r="R4" s="134"/>
      <c r="S4" s="12">
        <f>E4+G4+I4+K4+M4+O4+Q4</f>
        <v>9.5</v>
      </c>
      <c r="T4" s="12">
        <f t="shared" ref="T4:T24" si="0">SUM(S4-U4-V4)</f>
        <v>9.5</v>
      </c>
      <c r="U4" s="14"/>
      <c r="V4" s="14"/>
    </row>
    <row r="5" spans="1:22" x14ac:dyDescent="0.25">
      <c r="A5" s="6">
        <v>6881</v>
      </c>
      <c r="B5" s="6" t="s">
        <v>103</v>
      </c>
      <c r="C5" s="6">
        <v>26</v>
      </c>
      <c r="D5" s="22" t="s">
        <v>79</v>
      </c>
      <c r="E5" s="132">
        <v>0.5</v>
      </c>
      <c r="F5" s="134"/>
      <c r="G5" s="132"/>
      <c r="H5" s="134"/>
      <c r="I5" s="132"/>
      <c r="J5" s="134"/>
      <c r="K5" s="132"/>
      <c r="L5" s="134"/>
      <c r="M5" s="132"/>
      <c r="N5" s="134"/>
      <c r="O5" s="132"/>
      <c r="P5" s="134"/>
      <c r="Q5" s="132"/>
      <c r="R5" s="134"/>
      <c r="S5" s="12">
        <f t="shared" ref="S5:S27" si="1">E5+G5+I5+K5+M5+O5+Q5</f>
        <v>0.5</v>
      </c>
      <c r="T5" s="12">
        <f t="shared" si="0"/>
        <v>0.5</v>
      </c>
      <c r="U5" s="14"/>
      <c r="V5" s="14"/>
    </row>
    <row r="6" spans="1:22" x14ac:dyDescent="0.25">
      <c r="A6" s="6">
        <v>6881</v>
      </c>
      <c r="B6" s="6" t="s">
        <v>103</v>
      </c>
      <c r="C6" s="6">
        <v>16</v>
      </c>
      <c r="D6" s="22" t="s">
        <v>79</v>
      </c>
      <c r="E6" s="132"/>
      <c r="F6" s="134"/>
      <c r="G6" s="132">
        <v>0.5</v>
      </c>
      <c r="H6" s="134"/>
      <c r="I6" s="132"/>
      <c r="J6" s="134"/>
      <c r="K6" s="132"/>
      <c r="L6" s="134"/>
      <c r="M6" s="132"/>
      <c r="N6" s="134"/>
      <c r="O6" s="132"/>
      <c r="P6" s="134"/>
      <c r="Q6" s="132"/>
      <c r="R6" s="134"/>
      <c r="S6" s="12">
        <f t="shared" si="1"/>
        <v>0.5</v>
      </c>
      <c r="T6" s="12">
        <f t="shared" si="0"/>
        <v>0.5</v>
      </c>
      <c r="U6" s="14"/>
      <c r="V6" s="14"/>
    </row>
    <row r="7" spans="1:22" x14ac:dyDescent="0.25">
      <c r="A7" s="6">
        <v>6927</v>
      </c>
      <c r="B7" s="6" t="s">
        <v>107</v>
      </c>
      <c r="C7" s="6">
        <v>13</v>
      </c>
      <c r="D7" s="22" t="s">
        <v>101</v>
      </c>
      <c r="E7" s="132"/>
      <c r="F7" s="134"/>
      <c r="G7" s="132">
        <v>0.5</v>
      </c>
      <c r="H7" s="134"/>
      <c r="I7" s="132"/>
      <c r="J7" s="134"/>
      <c r="K7" s="132">
        <v>1.5</v>
      </c>
      <c r="L7" s="134"/>
      <c r="M7" s="132"/>
      <c r="N7" s="134"/>
      <c r="O7" s="132"/>
      <c r="P7" s="134"/>
      <c r="Q7" s="132"/>
      <c r="R7" s="134"/>
      <c r="S7" s="12">
        <f t="shared" si="1"/>
        <v>2</v>
      </c>
      <c r="T7" s="12">
        <f t="shared" si="0"/>
        <v>2</v>
      </c>
      <c r="U7" s="14"/>
      <c r="V7" s="14"/>
    </row>
    <row r="8" spans="1:22" x14ac:dyDescent="0.25">
      <c r="A8" s="6">
        <v>6881</v>
      </c>
      <c r="B8" s="6" t="s">
        <v>103</v>
      </c>
      <c r="C8" s="6">
        <v>21</v>
      </c>
      <c r="D8" s="22" t="s">
        <v>97</v>
      </c>
      <c r="E8" s="132"/>
      <c r="F8" s="134"/>
      <c r="G8" s="132">
        <v>5</v>
      </c>
      <c r="H8" s="134"/>
      <c r="I8" s="132">
        <v>6.75</v>
      </c>
      <c r="J8" s="134"/>
      <c r="K8" s="132"/>
      <c r="L8" s="134"/>
      <c r="M8" s="132">
        <v>7.25</v>
      </c>
      <c r="N8" s="134"/>
      <c r="O8" s="132"/>
      <c r="P8" s="134"/>
      <c r="Q8" s="132"/>
      <c r="R8" s="134"/>
      <c r="S8" s="12">
        <f t="shared" si="1"/>
        <v>19</v>
      </c>
      <c r="T8" s="12">
        <f t="shared" si="0"/>
        <v>19</v>
      </c>
      <c r="U8" s="14"/>
      <c r="V8" s="14"/>
    </row>
    <row r="9" spans="1:22" x14ac:dyDescent="0.25">
      <c r="A9" s="6">
        <v>6881</v>
      </c>
      <c r="B9" s="6" t="s">
        <v>103</v>
      </c>
      <c r="C9" s="6">
        <v>23</v>
      </c>
      <c r="D9" s="22" t="s">
        <v>99</v>
      </c>
      <c r="E9" s="132"/>
      <c r="F9" s="134"/>
      <c r="G9" s="132"/>
      <c r="H9" s="134"/>
      <c r="I9" s="132">
        <v>0.5</v>
      </c>
      <c r="J9" s="134"/>
      <c r="K9" s="132">
        <v>6.5</v>
      </c>
      <c r="L9" s="134"/>
      <c r="M9" s="132"/>
      <c r="N9" s="134"/>
      <c r="O9" s="132"/>
      <c r="P9" s="134"/>
      <c r="Q9" s="132"/>
      <c r="R9" s="134"/>
      <c r="S9" s="12">
        <f t="shared" si="1"/>
        <v>7</v>
      </c>
      <c r="T9" s="12">
        <f t="shared" si="0"/>
        <v>7</v>
      </c>
      <c r="U9" s="14"/>
      <c r="V9" s="14"/>
    </row>
    <row r="10" spans="1:22" x14ac:dyDescent="0.25">
      <c r="A10" s="6"/>
      <c r="B10" s="6"/>
      <c r="C10" s="6"/>
      <c r="D10" s="22"/>
      <c r="E10" s="132"/>
      <c r="F10" s="134"/>
      <c r="G10" s="132"/>
      <c r="H10" s="134"/>
      <c r="I10" s="132"/>
      <c r="J10" s="134"/>
      <c r="K10" s="132"/>
      <c r="L10" s="134"/>
      <c r="M10" s="132"/>
      <c r="N10" s="134"/>
      <c r="O10" s="132"/>
      <c r="P10" s="134"/>
      <c r="Q10" s="132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2"/>
      <c r="F11" s="134"/>
      <c r="G11" s="132"/>
      <c r="H11" s="134"/>
      <c r="I11" s="132"/>
      <c r="J11" s="134"/>
      <c r="K11" s="132"/>
      <c r="L11" s="134"/>
      <c r="M11" s="132"/>
      <c r="N11" s="134"/>
      <c r="O11" s="132"/>
      <c r="P11" s="134"/>
      <c r="Q11" s="132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4"/>
      <c r="G12" s="132"/>
      <c r="H12" s="134"/>
      <c r="I12" s="132"/>
      <c r="J12" s="134"/>
      <c r="K12" s="132"/>
      <c r="L12" s="134"/>
      <c r="M12" s="132"/>
      <c r="N12" s="134"/>
      <c r="O12" s="132"/>
      <c r="P12" s="134"/>
      <c r="Q12" s="132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15"/>
      <c r="B13" s="115"/>
      <c r="C13" s="115"/>
      <c r="D13" s="22"/>
      <c r="E13" s="139"/>
      <c r="F13" s="140"/>
      <c r="G13" s="139"/>
      <c r="H13" s="140"/>
      <c r="I13" s="139"/>
      <c r="J13" s="140"/>
      <c r="K13" s="132"/>
      <c r="L13" s="134"/>
      <c r="M13" s="132"/>
      <c r="N13" s="134"/>
      <c r="O13" s="132"/>
      <c r="P13" s="134"/>
      <c r="Q13" s="132"/>
      <c r="R13" s="13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2"/>
      <c r="F14" s="134"/>
      <c r="G14" s="132"/>
      <c r="H14" s="134"/>
      <c r="I14" s="132"/>
      <c r="J14" s="134"/>
      <c r="K14" s="132"/>
      <c r="L14" s="134"/>
      <c r="M14" s="132"/>
      <c r="N14" s="134"/>
      <c r="O14" s="132"/>
      <c r="P14" s="134"/>
      <c r="Q14" s="132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2"/>
      <c r="F15" s="134"/>
      <c r="G15" s="132"/>
      <c r="H15" s="134"/>
      <c r="I15" s="132"/>
      <c r="J15" s="134"/>
      <c r="K15" s="132"/>
      <c r="L15" s="134"/>
      <c r="M15" s="132"/>
      <c r="N15" s="134"/>
      <c r="O15" s="132"/>
      <c r="P15" s="134"/>
      <c r="Q15" s="132"/>
      <c r="R15" s="13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2"/>
      <c r="F16" s="134"/>
      <c r="G16" s="132"/>
      <c r="H16" s="134"/>
      <c r="I16" s="132"/>
      <c r="J16" s="134"/>
      <c r="K16" s="132"/>
      <c r="L16" s="134"/>
      <c r="M16" s="132"/>
      <c r="N16" s="134"/>
      <c r="O16" s="132"/>
      <c r="P16" s="134"/>
      <c r="Q16" s="132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2"/>
      <c r="F17" s="134"/>
      <c r="G17" s="132"/>
      <c r="H17" s="134"/>
      <c r="I17" s="132"/>
      <c r="J17" s="134"/>
      <c r="K17" s="132"/>
      <c r="L17" s="134"/>
      <c r="M17" s="132"/>
      <c r="N17" s="134"/>
      <c r="O17" s="132"/>
      <c r="P17" s="134"/>
      <c r="Q17" s="132"/>
      <c r="R17" s="134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32"/>
      <c r="F18" s="134"/>
      <c r="G18" s="132"/>
      <c r="H18" s="134"/>
      <c r="I18" s="132"/>
      <c r="J18" s="134"/>
      <c r="K18" s="132"/>
      <c r="L18" s="134"/>
      <c r="M18" s="132"/>
      <c r="N18" s="134"/>
      <c r="O18" s="132"/>
      <c r="P18" s="134"/>
      <c r="Q18" s="132"/>
      <c r="R18" s="134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2"/>
      <c r="F19" s="134"/>
      <c r="G19" s="132"/>
      <c r="H19" s="134"/>
      <c r="I19" s="132"/>
      <c r="J19" s="134"/>
      <c r="K19" s="132"/>
      <c r="L19" s="134"/>
      <c r="M19" s="132"/>
      <c r="N19" s="134"/>
      <c r="O19" s="132"/>
      <c r="P19" s="134"/>
      <c r="Q19" s="132"/>
      <c r="R19" s="134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25"/>
      <c r="C20" s="6"/>
      <c r="D20" s="22"/>
      <c r="E20" s="132"/>
      <c r="F20" s="134"/>
      <c r="G20" s="132"/>
      <c r="H20" s="134"/>
      <c r="I20" s="132"/>
      <c r="J20" s="134"/>
      <c r="K20" s="132"/>
      <c r="L20" s="134"/>
      <c r="M20" s="132"/>
      <c r="N20" s="134"/>
      <c r="O20" s="132"/>
      <c r="P20" s="134"/>
      <c r="Q20" s="132"/>
      <c r="R20" s="134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6"/>
      <c r="C21" s="6"/>
      <c r="D21" s="22"/>
      <c r="E21" s="132"/>
      <c r="F21" s="134"/>
      <c r="G21" s="132"/>
      <c r="H21" s="134"/>
      <c r="I21" s="132"/>
      <c r="J21" s="134"/>
      <c r="K21" s="132"/>
      <c r="L21" s="134"/>
      <c r="M21" s="132"/>
      <c r="N21" s="134"/>
      <c r="O21" s="132"/>
      <c r="P21" s="134"/>
      <c r="Q21" s="132"/>
      <c r="R21" s="134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6"/>
      <c r="C22" s="6"/>
      <c r="D22" s="22"/>
      <c r="E22" s="121"/>
      <c r="F22" s="122"/>
      <c r="G22" s="132"/>
      <c r="H22" s="134"/>
      <c r="I22" s="132"/>
      <c r="J22" s="134"/>
      <c r="K22" s="132"/>
      <c r="L22" s="134"/>
      <c r="M22" s="132"/>
      <c r="N22" s="134"/>
      <c r="O22" s="132"/>
      <c r="P22" s="134"/>
      <c r="Q22" s="132"/>
      <c r="R22" s="134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>
        <v>3600</v>
      </c>
      <c r="B23" s="25" t="s">
        <v>105</v>
      </c>
      <c r="C23" s="6"/>
      <c r="D23" s="22" t="s">
        <v>83</v>
      </c>
      <c r="E23" s="132"/>
      <c r="F23" s="134"/>
      <c r="G23" s="132"/>
      <c r="H23" s="134"/>
      <c r="I23" s="132">
        <v>0.75</v>
      </c>
      <c r="J23" s="134"/>
      <c r="K23" s="132"/>
      <c r="L23" s="134"/>
      <c r="M23" s="132">
        <v>0.75</v>
      </c>
      <c r="N23" s="134"/>
      <c r="O23" s="132"/>
      <c r="P23" s="134"/>
      <c r="Q23" s="132"/>
      <c r="R23" s="134"/>
      <c r="S23" s="12">
        <f t="shared" si="2"/>
        <v>1.5</v>
      </c>
      <c r="T23" s="12">
        <f t="shared" si="3"/>
        <v>1.5</v>
      </c>
      <c r="U23" s="14"/>
      <c r="V23" s="14"/>
    </row>
    <row r="24" spans="1:22" x14ac:dyDescent="0.25">
      <c r="A24" s="6"/>
      <c r="B24" s="6"/>
      <c r="C24" s="6"/>
      <c r="D24" s="10"/>
      <c r="E24" s="132"/>
      <c r="F24" s="134"/>
      <c r="G24" s="132"/>
      <c r="H24" s="134"/>
      <c r="I24" s="132"/>
      <c r="J24" s="134"/>
      <c r="K24" s="132"/>
      <c r="L24" s="134"/>
      <c r="M24" s="132"/>
      <c r="N24" s="134"/>
      <c r="O24" s="132"/>
      <c r="P24" s="134"/>
      <c r="Q24" s="132"/>
      <c r="R24" s="134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32"/>
      <c r="F25" s="134"/>
      <c r="G25" s="132"/>
      <c r="H25" s="134"/>
      <c r="I25" s="132"/>
      <c r="J25" s="134"/>
      <c r="K25" s="132"/>
      <c r="L25" s="134"/>
      <c r="M25" s="132"/>
      <c r="N25" s="134"/>
      <c r="O25" s="132"/>
      <c r="P25" s="134"/>
      <c r="Q25" s="132"/>
      <c r="R25" s="134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32"/>
      <c r="F26" s="134"/>
      <c r="G26" s="132"/>
      <c r="H26" s="134"/>
      <c r="I26" s="132"/>
      <c r="J26" s="134"/>
      <c r="K26" s="132"/>
      <c r="L26" s="134"/>
      <c r="M26" s="132"/>
      <c r="N26" s="134"/>
      <c r="O26" s="132"/>
      <c r="P26" s="134"/>
      <c r="Q26" s="132"/>
      <c r="R26" s="134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5">
        <v>8</v>
      </c>
      <c r="F27" s="136"/>
      <c r="G27" s="135">
        <v>8</v>
      </c>
      <c r="H27" s="136"/>
      <c r="I27" s="135">
        <v>8</v>
      </c>
      <c r="J27" s="136"/>
      <c r="K27" s="135">
        <f>SUM(K4:K26)</f>
        <v>8</v>
      </c>
      <c r="L27" s="136"/>
      <c r="M27" s="135">
        <f>SUM(M4:M26)</f>
        <v>8</v>
      </c>
      <c r="N27" s="136"/>
      <c r="O27" s="135">
        <f>SUM(O4:O26)</f>
        <v>0</v>
      </c>
      <c r="P27" s="136"/>
      <c r="Q27" s="135">
        <f>SUM(Q4:Q26)</f>
        <v>0</v>
      </c>
      <c r="R27" s="136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40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1.5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B5" sqref="B5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75</v>
      </c>
      <c r="B2" s="110"/>
      <c r="C2" s="110" t="str">
        <f>Buckingham!C2</f>
        <v>25.07.21</v>
      </c>
      <c r="D2" s="32"/>
      <c r="E2" s="148" t="s">
        <v>13</v>
      </c>
      <c r="F2" s="148"/>
      <c r="G2" s="148" t="s">
        <v>14</v>
      </c>
      <c r="H2" s="148"/>
      <c r="I2" s="148" t="s">
        <v>15</v>
      </c>
      <c r="J2" s="148"/>
      <c r="K2" s="148" t="s">
        <v>16</v>
      </c>
      <c r="L2" s="148"/>
      <c r="M2" s="148" t="s">
        <v>17</v>
      </c>
      <c r="N2" s="148"/>
      <c r="O2" s="148" t="s">
        <v>18</v>
      </c>
      <c r="P2" s="148"/>
      <c r="Q2" s="148" t="s">
        <v>19</v>
      </c>
      <c r="R2" s="148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116">
        <v>8</v>
      </c>
      <c r="J3" s="117">
        <v>16.3</v>
      </c>
      <c r="K3" s="56">
        <v>8</v>
      </c>
      <c r="L3" s="27">
        <v>16.3</v>
      </c>
      <c r="M3" s="116">
        <v>8</v>
      </c>
      <c r="N3" s="11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6881</v>
      </c>
      <c r="B4" s="6" t="s">
        <v>103</v>
      </c>
      <c r="C4" s="6">
        <v>23</v>
      </c>
      <c r="D4" s="22" t="s">
        <v>80</v>
      </c>
      <c r="E4" s="141">
        <v>4</v>
      </c>
      <c r="F4" s="142"/>
      <c r="G4" s="141">
        <v>4</v>
      </c>
      <c r="H4" s="142"/>
      <c r="I4" s="143"/>
      <c r="J4" s="144"/>
      <c r="K4" s="141">
        <v>4</v>
      </c>
      <c r="L4" s="142"/>
      <c r="M4" s="143"/>
      <c r="N4" s="144"/>
      <c r="O4" s="145"/>
      <c r="P4" s="145"/>
      <c r="Q4" s="141"/>
      <c r="R4" s="142"/>
      <c r="S4" s="38">
        <f>E4+G4+I4+K4+M4+O4+Q4</f>
        <v>12</v>
      </c>
      <c r="T4" s="38">
        <f>SUM(S4-U4-V4)</f>
        <v>12</v>
      </c>
      <c r="U4" s="40"/>
      <c r="V4" s="40"/>
    </row>
    <row r="5" spans="1:22" x14ac:dyDescent="0.25">
      <c r="A5" s="6">
        <v>6881</v>
      </c>
      <c r="B5" s="6" t="s">
        <v>103</v>
      </c>
      <c r="C5" s="6">
        <v>24</v>
      </c>
      <c r="D5" s="22" t="s">
        <v>80</v>
      </c>
      <c r="E5" s="121">
        <v>4</v>
      </c>
      <c r="F5" s="122"/>
      <c r="G5" s="121">
        <v>4</v>
      </c>
      <c r="H5" s="122"/>
      <c r="I5" s="123"/>
      <c r="J5" s="124"/>
      <c r="K5" s="121">
        <v>4</v>
      </c>
      <c r="L5" s="122"/>
      <c r="M5" s="123"/>
      <c r="N5" s="124"/>
      <c r="O5" s="145"/>
      <c r="P5" s="145"/>
      <c r="Q5" s="141"/>
      <c r="R5" s="142"/>
      <c r="S5" s="38">
        <f t="shared" ref="S5:S22" si="0">E5+G5+I5+K5+M5+O5+Q5</f>
        <v>12</v>
      </c>
      <c r="T5" s="38">
        <f t="shared" ref="T5:T20" si="1">SUM(S5-U5-V5)</f>
        <v>12</v>
      </c>
      <c r="U5" s="40"/>
      <c r="V5" s="40"/>
    </row>
    <row r="6" spans="1:22" x14ac:dyDescent="0.25">
      <c r="A6" s="6"/>
      <c r="B6" s="6"/>
      <c r="C6" s="6"/>
      <c r="D6" s="22"/>
      <c r="E6" s="121"/>
      <c r="F6" s="122"/>
      <c r="G6" s="121"/>
      <c r="H6" s="122"/>
      <c r="I6" s="123"/>
      <c r="J6" s="124"/>
      <c r="K6" s="121"/>
      <c r="L6" s="122"/>
      <c r="M6" s="123"/>
      <c r="N6" s="124"/>
      <c r="O6" s="145"/>
      <c r="P6" s="145"/>
      <c r="Q6" s="141"/>
      <c r="R6" s="142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/>
      <c r="C7" s="6"/>
      <c r="D7" s="22"/>
      <c r="E7" s="141"/>
      <c r="F7" s="142"/>
      <c r="G7" s="141"/>
      <c r="H7" s="142"/>
      <c r="I7" s="143"/>
      <c r="J7" s="144"/>
      <c r="K7" s="141"/>
      <c r="L7" s="142"/>
      <c r="M7" s="143"/>
      <c r="N7" s="144"/>
      <c r="O7" s="145"/>
      <c r="P7" s="145"/>
      <c r="Q7" s="141"/>
      <c r="R7" s="142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41"/>
      <c r="F8" s="142"/>
      <c r="G8" s="141"/>
      <c r="H8" s="142"/>
      <c r="I8" s="143"/>
      <c r="J8" s="144"/>
      <c r="K8" s="141"/>
      <c r="L8" s="142"/>
      <c r="M8" s="143"/>
      <c r="N8" s="144"/>
      <c r="O8" s="145"/>
      <c r="P8" s="145"/>
      <c r="Q8" s="141"/>
      <c r="R8" s="142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41"/>
      <c r="F9" s="142"/>
      <c r="G9" s="141"/>
      <c r="H9" s="142"/>
      <c r="I9" s="143"/>
      <c r="J9" s="144"/>
      <c r="K9" s="141"/>
      <c r="L9" s="142"/>
      <c r="M9" s="143"/>
      <c r="N9" s="144"/>
      <c r="O9" s="145"/>
      <c r="P9" s="145"/>
      <c r="Q9" s="141"/>
      <c r="R9" s="142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41"/>
      <c r="F10" s="142"/>
      <c r="G10" s="141"/>
      <c r="H10" s="142"/>
      <c r="I10" s="143"/>
      <c r="J10" s="144"/>
      <c r="K10" s="141"/>
      <c r="L10" s="142"/>
      <c r="M10" s="143"/>
      <c r="N10" s="144"/>
      <c r="O10" s="141"/>
      <c r="P10" s="142"/>
      <c r="Q10" s="141"/>
      <c r="R10" s="142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41"/>
      <c r="F11" s="142"/>
      <c r="G11" s="141"/>
      <c r="H11" s="142"/>
      <c r="I11" s="143"/>
      <c r="J11" s="144"/>
      <c r="K11" s="141"/>
      <c r="L11" s="142"/>
      <c r="M11" s="143"/>
      <c r="N11" s="144"/>
      <c r="O11" s="141"/>
      <c r="P11" s="142"/>
      <c r="Q11" s="141"/>
      <c r="R11" s="142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3"/>
      <c r="J12" s="124"/>
      <c r="K12" s="121"/>
      <c r="L12" s="122"/>
      <c r="M12" s="123"/>
      <c r="N12" s="124"/>
      <c r="O12" s="141"/>
      <c r="P12" s="142"/>
      <c r="Q12" s="141"/>
      <c r="R12" s="142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3"/>
      <c r="J13" s="124"/>
      <c r="K13" s="121"/>
      <c r="L13" s="122"/>
      <c r="M13" s="123"/>
      <c r="N13" s="124"/>
      <c r="O13" s="141"/>
      <c r="P13" s="142"/>
      <c r="Q13" s="141"/>
      <c r="R13" s="142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21"/>
      <c r="F14" s="122"/>
      <c r="G14" s="121"/>
      <c r="H14" s="122"/>
      <c r="I14" s="123"/>
      <c r="J14" s="124"/>
      <c r="K14" s="121"/>
      <c r="L14" s="122"/>
      <c r="M14" s="123"/>
      <c r="N14" s="124"/>
      <c r="O14" s="141"/>
      <c r="P14" s="142"/>
      <c r="Q14" s="141"/>
      <c r="R14" s="142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25"/>
      <c r="C15" s="6"/>
      <c r="D15" s="10"/>
      <c r="E15" s="121"/>
      <c r="F15" s="122"/>
      <c r="G15" s="121"/>
      <c r="H15" s="122"/>
      <c r="I15" s="123"/>
      <c r="J15" s="124"/>
      <c r="K15" s="121"/>
      <c r="L15" s="122"/>
      <c r="M15" s="123"/>
      <c r="N15" s="124"/>
      <c r="O15" s="141"/>
      <c r="P15" s="142"/>
      <c r="Q15" s="141"/>
      <c r="R15" s="142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1"/>
      <c r="F16" s="122"/>
      <c r="G16" s="121"/>
      <c r="H16" s="122"/>
      <c r="I16" s="123"/>
      <c r="J16" s="124"/>
      <c r="K16" s="121"/>
      <c r="L16" s="122"/>
      <c r="M16" s="123"/>
      <c r="N16" s="124"/>
      <c r="O16" s="141"/>
      <c r="P16" s="142"/>
      <c r="Q16" s="141"/>
      <c r="R16" s="142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21"/>
      <c r="F17" s="122"/>
      <c r="G17" s="121"/>
      <c r="H17" s="122"/>
      <c r="I17" s="123"/>
      <c r="J17" s="124"/>
      <c r="K17" s="121"/>
      <c r="L17" s="122"/>
      <c r="M17" s="123"/>
      <c r="N17" s="124"/>
      <c r="O17" s="141"/>
      <c r="P17" s="142"/>
      <c r="Q17" s="141"/>
      <c r="R17" s="142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/>
      <c r="B18" s="6"/>
      <c r="C18" s="6"/>
      <c r="D18" s="22"/>
      <c r="E18" s="141"/>
      <c r="F18" s="142"/>
      <c r="G18" s="141"/>
      <c r="H18" s="142"/>
      <c r="I18" s="143"/>
      <c r="J18" s="144"/>
      <c r="K18" s="141"/>
      <c r="L18" s="142"/>
      <c r="M18" s="143"/>
      <c r="N18" s="144"/>
      <c r="O18" s="145"/>
      <c r="P18" s="145"/>
      <c r="Q18" s="141"/>
      <c r="R18" s="142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/>
      <c r="B19" s="25"/>
      <c r="C19" s="6"/>
      <c r="D19" s="22"/>
      <c r="E19" s="141"/>
      <c r="F19" s="142"/>
      <c r="G19" s="141"/>
      <c r="H19" s="142"/>
      <c r="I19" s="143"/>
      <c r="J19" s="144"/>
      <c r="K19" s="141"/>
      <c r="L19" s="142"/>
      <c r="M19" s="143"/>
      <c r="N19" s="144"/>
      <c r="O19" s="145"/>
      <c r="P19" s="145"/>
      <c r="Q19" s="141"/>
      <c r="R19" s="142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10"/>
      <c r="E20" s="141"/>
      <c r="F20" s="142"/>
      <c r="G20" s="141"/>
      <c r="H20" s="142"/>
      <c r="I20" s="143"/>
      <c r="J20" s="144"/>
      <c r="K20" s="141"/>
      <c r="L20" s="142"/>
      <c r="M20" s="143"/>
      <c r="N20" s="144"/>
      <c r="O20" s="145"/>
      <c r="P20" s="145"/>
      <c r="Q20" s="141"/>
      <c r="R20" s="142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1"/>
      <c r="F21" s="142"/>
      <c r="G21" s="141"/>
      <c r="H21" s="142"/>
      <c r="I21" s="143">
        <v>8</v>
      </c>
      <c r="J21" s="144"/>
      <c r="K21" s="141"/>
      <c r="L21" s="142"/>
      <c r="M21" s="143">
        <v>8</v>
      </c>
      <c r="N21" s="144"/>
      <c r="O21" s="145"/>
      <c r="P21" s="145"/>
      <c r="Q21" s="141"/>
      <c r="R21" s="142"/>
      <c r="S21" s="38">
        <f t="shared" si="0"/>
        <v>16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5"/>
      <c r="F22" s="145"/>
      <c r="G22" s="145"/>
      <c r="H22" s="145"/>
      <c r="I22" s="145"/>
      <c r="J22" s="145"/>
      <c r="K22" s="145"/>
      <c r="L22" s="145"/>
      <c r="M22" s="141"/>
      <c r="N22" s="142"/>
      <c r="O22" s="145"/>
      <c r="P22" s="145"/>
      <c r="Q22" s="141"/>
      <c r="R22" s="142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6">
        <f>SUM(E4:E22)</f>
        <v>8</v>
      </c>
      <c r="F23" s="147"/>
      <c r="G23" s="146">
        <f>SUM(G4:G22)</f>
        <v>8</v>
      </c>
      <c r="H23" s="147"/>
      <c r="I23" s="146">
        <f>SUM(I4:I22)</f>
        <v>8</v>
      </c>
      <c r="J23" s="147"/>
      <c r="K23" s="146">
        <f>SUM(K4:K22)</f>
        <v>8</v>
      </c>
      <c r="L23" s="147"/>
      <c r="M23" s="146">
        <f>SUM(M4:M22)</f>
        <v>8</v>
      </c>
      <c r="N23" s="147"/>
      <c r="O23" s="146">
        <f>SUM(O4:O22)</f>
        <v>0</v>
      </c>
      <c r="P23" s="147"/>
      <c r="Q23" s="146">
        <f>SUM(Q4:Q22)</f>
        <v>0</v>
      </c>
      <c r="R23" s="147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24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24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/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16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91" zoomScaleNormal="91" zoomScaleSheetLayoutView="91" workbookViewId="0">
      <selection activeCell="B5" sqref="B5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25.07.21</v>
      </c>
      <c r="D2" s="6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6728</v>
      </c>
      <c r="B4" s="6" t="s">
        <v>109</v>
      </c>
      <c r="C4" s="6">
        <v>126</v>
      </c>
      <c r="D4" s="22" t="s">
        <v>91</v>
      </c>
      <c r="E4" s="132">
        <v>4.5</v>
      </c>
      <c r="F4" s="134"/>
      <c r="G4" s="132"/>
      <c r="H4" s="134"/>
      <c r="I4" s="132"/>
      <c r="J4" s="134"/>
      <c r="K4" s="132"/>
      <c r="L4" s="134"/>
      <c r="M4" s="132"/>
      <c r="N4" s="134"/>
      <c r="O4" s="132"/>
      <c r="P4" s="134"/>
      <c r="Q4" s="132"/>
      <c r="R4" s="134"/>
      <c r="S4" s="12">
        <f t="shared" ref="S4:S10" si="0">E4+G4+I4+K4+M4+O4+Q4</f>
        <v>4.5</v>
      </c>
      <c r="T4" s="12">
        <f t="shared" ref="T4:T22" si="1">SUM(S4-U4-V4)</f>
        <v>4.5</v>
      </c>
      <c r="U4" s="14"/>
      <c r="V4" s="14"/>
    </row>
    <row r="5" spans="1:22" x14ac:dyDescent="0.25">
      <c r="A5" s="6">
        <v>6881</v>
      </c>
      <c r="B5" s="6" t="s">
        <v>103</v>
      </c>
      <c r="C5" s="6">
        <v>15</v>
      </c>
      <c r="D5" s="22" t="s">
        <v>79</v>
      </c>
      <c r="E5" s="132">
        <v>3.5</v>
      </c>
      <c r="F5" s="134"/>
      <c r="G5" s="132">
        <v>8</v>
      </c>
      <c r="H5" s="134"/>
      <c r="I5" s="132">
        <v>8</v>
      </c>
      <c r="J5" s="134"/>
      <c r="K5" s="132">
        <v>8</v>
      </c>
      <c r="L5" s="134"/>
      <c r="M5" s="132">
        <v>8</v>
      </c>
      <c r="N5" s="134"/>
      <c r="O5" s="132"/>
      <c r="P5" s="134"/>
      <c r="Q5" s="132"/>
      <c r="R5" s="134"/>
      <c r="S5" s="12">
        <f t="shared" si="0"/>
        <v>35.5</v>
      </c>
      <c r="T5" s="12">
        <f t="shared" si="1"/>
        <v>35.5</v>
      </c>
      <c r="U5" s="14"/>
      <c r="V5" s="14"/>
    </row>
    <row r="6" spans="1:22" x14ac:dyDescent="0.25">
      <c r="A6" s="6"/>
      <c r="B6" s="6"/>
      <c r="C6" s="6"/>
      <c r="D6" s="22"/>
      <c r="E6" s="132"/>
      <c r="F6" s="134"/>
      <c r="G6" s="132"/>
      <c r="H6" s="134"/>
      <c r="I6" s="132"/>
      <c r="J6" s="134"/>
      <c r="K6" s="132"/>
      <c r="L6" s="134"/>
      <c r="M6" s="132"/>
      <c r="N6" s="134"/>
      <c r="O6" s="132"/>
      <c r="P6" s="134"/>
      <c r="Q6" s="132"/>
      <c r="R6" s="134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2"/>
      <c r="F7" s="134"/>
      <c r="G7" s="132"/>
      <c r="H7" s="134"/>
      <c r="I7" s="132"/>
      <c r="J7" s="134"/>
      <c r="K7" s="132"/>
      <c r="L7" s="134"/>
      <c r="M7" s="132"/>
      <c r="N7" s="134"/>
      <c r="O7" s="132"/>
      <c r="P7" s="134"/>
      <c r="Q7" s="132"/>
      <c r="R7" s="134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2"/>
      <c r="F8" s="134"/>
      <c r="G8" s="132"/>
      <c r="H8" s="134"/>
      <c r="I8" s="132"/>
      <c r="J8" s="134"/>
      <c r="K8" s="132"/>
      <c r="L8" s="134"/>
      <c r="M8" s="132"/>
      <c r="N8" s="134"/>
      <c r="O8" s="132"/>
      <c r="P8" s="134"/>
      <c r="Q8" s="132"/>
      <c r="R8" s="13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2"/>
      <c r="F9" s="134"/>
      <c r="G9" s="132"/>
      <c r="H9" s="134"/>
      <c r="I9" s="132"/>
      <c r="J9" s="134"/>
      <c r="K9" s="132"/>
      <c r="L9" s="134"/>
      <c r="M9" s="132"/>
      <c r="N9" s="134"/>
      <c r="O9" s="132"/>
      <c r="P9" s="134"/>
      <c r="Q9" s="132"/>
      <c r="R9" s="13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2"/>
      <c r="F10" s="134"/>
      <c r="G10" s="132"/>
      <c r="H10" s="134"/>
      <c r="I10" s="132"/>
      <c r="J10" s="134"/>
      <c r="K10" s="132"/>
      <c r="L10" s="134"/>
      <c r="M10" s="132"/>
      <c r="N10" s="134"/>
      <c r="O10" s="132"/>
      <c r="P10" s="134"/>
      <c r="Q10" s="132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2"/>
      <c r="F11" s="134"/>
      <c r="G11" s="132"/>
      <c r="H11" s="134"/>
      <c r="I11" s="132"/>
      <c r="J11" s="134"/>
      <c r="K11" s="132"/>
      <c r="L11" s="134"/>
      <c r="M11" s="132"/>
      <c r="N11" s="134"/>
      <c r="O11" s="132"/>
      <c r="P11" s="134"/>
      <c r="Q11" s="132"/>
      <c r="R11" s="134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4"/>
      <c r="G12" s="132"/>
      <c r="H12" s="134"/>
      <c r="I12" s="132"/>
      <c r="J12" s="134"/>
      <c r="K12" s="132"/>
      <c r="L12" s="134"/>
      <c r="M12" s="132"/>
      <c r="N12" s="134"/>
      <c r="O12" s="132"/>
      <c r="P12" s="134"/>
      <c r="Q12" s="132"/>
      <c r="R12" s="134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2"/>
      <c r="F13" s="134"/>
      <c r="G13" s="132"/>
      <c r="H13" s="134"/>
      <c r="I13" s="132"/>
      <c r="J13" s="134"/>
      <c r="K13" s="132"/>
      <c r="L13" s="134"/>
      <c r="M13" s="132"/>
      <c r="N13" s="134"/>
      <c r="O13" s="132"/>
      <c r="P13" s="134"/>
      <c r="Q13" s="132"/>
      <c r="R13" s="134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2"/>
      <c r="F14" s="134"/>
      <c r="G14" s="132"/>
      <c r="H14" s="134"/>
      <c r="I14" s="132"/>
      <c r="J14" s="134"/>
      <c r="K14" s="132"/>
      <c r="L14" s="134"/>
      <c r="M14" s="132"/>
      <c r="N14" s="134"/>
      <c r="O14" s="132"/>
      <c r="P14" s="134"/>
      <c r="Q14" s="132"/>
      <c r="R14" s="134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2"/>
      <c r="F15" s="134"/>
      <c r="G15" s="132"/>
      <c r="H15" s="134"/>
      <c r="I15" s="132"/>
      <c r="J15" s="134"/>
      <c r="K15" s="132"/>
      <c r="L15" s="134"/>
      <c r="M15" s="132"/>
      <c r="N15" s="134"/>
      <c r="O15" s="132"/>
      <c r="P15" s="134"/>
      <c r="Q15" s="132"/>
      <c r="R15" s="134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32"/>
      <c r="P16" s="134"/>
      <c r="Q16" s="132"/>
      <c r="R16" s="134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32"/>
      <c r="P17" s="134"/>
      <c r="Q17" s="132"/>
      <c r="R17" s="134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6"/>
      <c r="C18" s="6"/>
      <c r="D18" s="22"/>
      <c r="E18" s="132"/>
      <c r="F18" s="134"/>
      <c r="G18" s="132"/>
      <c r="H18" s="134"/>
      <c r="I18" s="132"/>
      <c r="J18" s="134"/>
      <c r="K18" s="132"/>
      <c r="L18" s="134"/>
      <c r="M18" s="132"/>
      <c r="N18" s="134"/>
      <c r="O18" s="132"/>
      <c r="P18" s="134"/>
      <c r="Q18" s="132"/>
      <c r="R18" s="134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2"/>
      <c r="F19" s="134"/>
      <c r="G19" s="132"/>
      <c r="H19" s="134"/>
      <c r="I19" s="132"/>
      <c r="J19" s="134"/>
      <c r="K19" s="132"/>
      <c r="L19" s="134"/>
      <c r="M19" s="132"/>
      <c r="N19" s="134"/>
      <c r="O19" s="132"/>
      <c r="P19" s="134"/>
      <c r="Q19" s="132"/>
      <c r="R19" s="134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32"/>
      <c r="F20" s="134"/>
      <c r="G20" s="132"/>
      <c r="H20" s="134"/>
      <c r="I20" s="132"/>
      <c r="J20" s="134"/>
      <c r="K20" s="132"/>
      <c r="L20" s="134"/>
      <c r="M20" s="132"/>
      <c r="N20" s="134"/>
      <c r="O20" s="132"/>
      <c r="P20" s="134"/>
      <c r="Q20" s="132"/>
      <c r="R20" s="134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/>
      <c r="B21" s="25"/>
      <c r="C21" s="6"/>
      <c r="D21" s="22"/>
      <c r="E21" s="132"/>
      <c r="F21" s="134"/>
      <c r="G21" s="132"/>
      <c r="H21" s="134"/>
      <c r="I21" s="132"/>
      <c r="J21" s="134"/>
      <c r="K21" s="132"/>
      <c r="L21" s="134"/>
      <c r="M21" s="132"/>
      <c r="N21" s="134"/>
      <c r="O21" s="132"/>
      <c r="P21" s="134"/>
      <c r="Q21" s="132"/>
      <c r="R21" s="134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9"/>
      <c r="F22" s="134"/>
      <c r="G22" s="149"/>
      <c r="H22" s="134"/>
      <c r="I22" s="149"/>
      <c r="J22" s="134"/>
      <c r="K22" s="149"/>
      <c r="L22" s="134"/>
      <c r="M22" s="149"/>
      <c r="N22" s="134"/>
      <c r="O22" s="132"/>
      <c r="P22" s="134"/>
      <c r="Q22" s="132"/>
      <c r="R22" s="134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2"/>
      <c r="F23" s="134"/>
      <c r="G23" s="132"/>
      <c r="H23" s="134"/>
      <c r="I23" s="132"/>
      <c r="J23" s="134"/>
      <c r="K23" s="132"/>
      <c r="L23" s="134"/>
      <c r="M23" s="132"/>
      <c r="N23" s="134"/>
      <c r="O23" s="132"/>
      <c r="P23" s="134"/>
      <c r="Q23" s="132"/>
      <c r="R23" s="134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2"/>
      <c r="F24" s="134"/>
      <c r="G24" s="132"/>
      <c r="H24" s="134"/>
      <c r="I24" s="132"/>
      <c r="J24" s="134"/>
      <c r="K24" s="132"/>
      <c r="L24" s="134"/>
      <c r="M24" s="132"/>
      <c r="N24" s="134"/>
      <c r="O24" s="132"/>
      <c r="P24" s="134"/>
      <c r="Q24" s="132"/>
      <c r="R24" s="134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5">
        <f>SUM(E4:E24)</f>
        <v>8</v>
      </c>
      <c r="F25" s="136"/>
      <c r="G25" s="135">
        <f>SUM(G4:G24)</f>
        <v>8</v>
      </c>
      <c r="H25" s="136"/>
      <c r="I25" s="135">
        <f>SUM(I4:I24)</f>
        <v>8</v>
      </c>
      <c r="J25" s="136"/>
      <c r="K25" s="135">
        <f>SUM(K4:K24)</f>
        <v>8</v>
      </c>
      <c r="L25" s="136"/>
      <c r="M25" s="135">
        <f>SUM(M4:M24)</f>
        <v>8</v>
      </c>
      <c r="N25" s="136"/>
      <c r="O25" s="135">
        <f>SUM(O4:O24)</f>
        <v>0</v>
      </c>
      <c r="P25" s="136"/>
      <c r="Q25" s="135">
        <f>SUM(Q4:Q24)</f>
        <v>0</v>
      </c>
      <c r="R25" s="136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89" zoomScaleNormal="89" zoomScaleSheetLayoutView="91" workbookViewId="0">
      <selection activeCell="B18" sqref="B18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25.07.21</v>
      </c>
      <c r="D2" s="6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118">
        <v>8</v>
      </c>
      <c r="J3" s="119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103</v>
      </c>
      <c r="C4" s="6">
        <v>15</v>
      </c>
      <c r="D4" s="22" t="s">
        <v>84</v>
      </c>
      <c r="E4" s="125"/>
      <c r="F4" s="125"/>
      <c r="G4" s="125"/>
      <c r="H4" s="125"/>
      <c r="I4" s="150"/>
      <c r="J4" s="150"/>
      <c r="K4" s="125">
        <v>3</v>
      </c>
      <c r="L4" s="125"/>
      <c r="M4" s="125">
        <v>8</v>
      </c>
      <c r="N4" s="125"/>
      <c r="O4" s="132"/>
      <c r="P4" s="134"/>
      <c r="Q4" s="132"/>
      <c r="R4" s="134"/>
      <c r="S4" s="12">
        <f t="shared" ref="S4:S22" si="0">E4+G4+I4+K4+M4+O4+Q4</f>
        <v>11</v>
      </c>
      <c r="T4" s="12">
        <f t="shared" ref="T4:T19" si="1">SUM(S4-U4-V4)</f>
        <v>11</v>
      </c>
      <c r="U4" s="14"/>
      <c r="V4" s="14"/>
    </row>
    <row r="5" spans="1:22" x14ac:dyDescent="0.25">
      <c r="A5" s="6"/>
      <c r="B5" s="6"/>
      <c r="C5" s="6"/>
      <c r="D5" s="22"/>
      <c r="E5" s="125"/>
      <c r="F5" s="125"/>
      <c r="G5" s="125"/>
      <c r="H5" s="125"/>
      <c r="I5" s="150"/>
      <c r="J5" s="150"/>
      <c r="K5" s="125"/>
      <c r="L5" s="125"/>
      <c r="M5" s="125"/>
      <c r="N5" s="125"/>
      <c r="O5" s="132"/>
      <c r="P5" s="134"/>
      <c r="Q5" s="132"/>
      <c r="R5" s="134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2"/>
      <c r="F6" s="134"/>
      <c r="G6" s="149"/>
      <c r="H6" s="134"/>
      <c r="I6" s="151"/>
      <c r="J6" s="152"/>
      <c r="K6" s="149"/>
      <c r="L6" s="134"/>
      <c r="M6" s="149"/>
      <c r="N6" s="134"/>
      <c r="O6" s="132"/>
      <c r="P6" s="134"/>
      <c r="Q6" s="132"/>
      <c r="R6" s="134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2"/>
      <c r="F7" s="134"/>
      <c r="G7" s="149"/>
      <c r="H7" s="134"/>
      <c r="I7" s="151"/>
      <c r="J7" s="152"/>
      <c r="K7" s="149"/>
      <c r="L7" s="134"/>
      <c r="M7" s="149"/>
      <c r="N7" s="134"/>
      <c r="O7" s="132"/>
      <c r="P7" s="134"/>
      <c r="Q7" s="132"/>
      <c r="R7" s="134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2"/>
      <c r="F8" s="134"/>
      <c r="G8" s="132"/>
      <c r="H8" s="134"/>
      <c r="I8" s="153"/>
      <c r="J8" s="152"/>
      <c r="K8" s="149"/>
      <c r="L8" s="134"/>
      <c r="M8" s="149"/>
      <c r="N8" s="134"/>
      <c r="O8" s="132"/>
      <c r="P8" s="134"/>
      <c r="Q8" s="132"/>
      <c r="R8" s="13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2"/>
      <c r="F9" s="134"/>
      <c r="G9" s="132"/>
      <c r="H9" s="134"/>
      <c r="I9" s="153"/>
      <c r="J9" s="152"/>
      <c r="K9" s="132"/>
      <c r="L9" s="134"/>
      <c r="M9" s="132"/>
      <c r="N9" s="134"/>
      <c r="O9" s="132"/>
      <c r="P9" s="134"/>
      <c r="Q9" s="132"/>
      <c r="R9" s="13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2"/>
      <c r="F10" s="134"/>
      <c r="G10" s="132"/>
      <c r="H10" s="134"/>
      <c r="I10" s="153"/>
      <c r="J10" s="152"/>
      <c r="K10" s="132"/>
      <c r="L10" s="134"/>
      <c r="M10" s="132"/>
      <c r="N10" s="134"/>
      <c r="O10" s="132"/>
      <c r="P10" s="134"/>
      <c r="Q10" s="132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2"/>
      <c r="F11" s="134"/>
      <c r="G11" s="149"/>
      <c r="H11" s="134"/>
      <c r="I11" s="151"/>
      <c r="J11" s="152"/>
      <c r="K11" s="149"/>
      <c r="L11" s="134"/>
      <c r="M11" s="149"/>
      <c r="N11" s="134"/>
      <c r="O11" s="132"/>
      <c r="P11" s="134"/>
      <c r="Q11" s="132"/>
      <c r="R11" s="13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4"/>
      <c r="G12" s="149"/>
      <c r="H12" s="134"/>
      <c r="I12" s="151"/>
      <c r="J12" s="152"/>
      <c r="K12" s="149"/>
      <c r="L12" s="134"/>
      <c r="M12" s="149"/>
      <c r="N12" s="134"/>
      <c r="O12" s="132"/>
      <c r="P12" s="134"/>
      <c r="Q12" s="132"/>
      <c r="R12" s="134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2"/>
      <c r="F13" s="134"/>
      <c r="G13" s="149"/>
      <c r="H13" s="134"/>
      <c r="I13" s="151"/>
      <c r="J13" s="152"/>
      <c r="K13" s="149"/>
      <c r="L13" s="134"/>
      <c r="M13" s="149"/>
      <c r="N13" s="134"/>
      <c r="O13" s="132"/>
      <c r="P13" s="134"/>
      <c r="Q13" s="132"/>
      <c r="R13" s="134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2"/>
      <c r="F14" s="134"/>
      <c r="G14" s="149"/>
      <c r="H14" s="134"/>
      <c r="I14" s="151"/>
      <c r="J14" s="152"/>
      <c r="K14" s="149"/>
      <c r="L14" s="134"/>
      <c r="M14" s="149"/>
      <c r="N14" s="134"/>
      <c r="O14" s="132"/>
      <c r="P14" s="134"/>
      <c r="Q14" s="132"/>
      <c r="R14" s="134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25"/>
      <c r="C15" s="6"/>
      <c r="D15" s="22"/>
      <c r="E15" s="132"/>
      <c r="F15" s="134"/>
      <c r="G15" s="149"/>
      <c r="H15" s="134"/>
      <c r="I15" s="151"/>
      <c r="J15" s="152"/>
      <c r="K15" s="149"/>
      <c r="L15" s="134"/>
      <c r="M15" s="149"/>
      <c r="N15" s="134"/>
      <c r="O15" s="132"/>
      <c r="P15" s="134"/>
      <c r="Q15" s="132"/>
      <c r="R15" s="134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>
        <v>3601</v>
      </c>
      <c r="B16" s="25" t="s">
        <v>104</v>
      </c>
      <c r="C16" s="6"/>
      <c r="D16" s="22" t="s">
        <v>86</v>
      </c>
      <c r="E16" s="132">
        <v>8</v>
      </c>
      <c r="F16" s="134"/>
      <c r="G16" s="132">
        <v>8</v>
      </c>
      <c r="H16" s="134"/>
      <c r="I16" s="153"/>
      <c r="J16" s="152"/>
      <c r="K16" s="132">
        <v>4</v>
      </c>
      <c r="L16" s="134"/>
      <c r="M16" s="132"/>
      <c r="N16" s="134"/>
      <c r="O16" s="132"/>
      <c r="P16" s="134"/>
      <c r="Q16" s="132"/>
      <c r="R16" s="134"/>
      <c r="S16" s="12">
        <f t="shared" si="0"/>
        <v>20</v>
      </c>
      <c r="T16" s="12">
        <f t="shared" si="1"/>
        <v>20</v>
      </c>
      <c r="U16" s="14"/>
      <c r="V16" s="14"/>
    </row>
    <row r="17" spans="1:22" x14ac:dyDescent="0.25">
      <c r="A17" s="6"/>
      <c r="B17" s="25"/>
      <c r="C17" s="6"/>
      <c r="D17" s="22"/>
      <c r="E17" s="121"/>
      <c r="F17" s="122"/>
      <c r="G17" s="121"/>
      <c r="H17" s="122"/>
      <c r="I17" s="154"/>
      <c r="J17" s="155"/>
      <c r="K17" s="121"/>
      <c r="L17" s="122"/>
      <c r="M17" s="121"/>
      <c r="N17" s="122"/>
      <c r="O17" s="132"/>
      <c r="P17" s="134"/>
      <c r="Q17" s="132"/>
      <c r="R17" s="134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105</v>
      </c>
      <c r="C18" s="6"/>
      <c r="D18" s="22" t="s">
        <v>83</v>
      </c>
      <c r="E18" s="132"/>
      <c r="F18" s="134"/>
      <c r="G18" s="132"/>
      <c r="H18" s="134"/>
      <c r="I18" s="153"/>
      <c r="J18" s="152"/>
      <c r="K18" s="132">
        <v>1</v>
      </c>
      <c r="L18" s="134"/>
      <c r="M18" s="132"/>
      <c r="N18" s="134"/>
      <c r="O18" s="132"/>
      <c r="P18" s="134"/>
      <c r="Q18" s="132"/>
      <c r="R18" s="134"/>
      <c r="S18" s="12">
        <f t="shared" si="0"/>
        <v>1</v>
      </c>
      <c r="T18" s="12">
        <f t="shared" si="1"/>
        <v>1</v>
      </c>
      <c r="U18" s="14"/>
      <c r="V18" s="14"/>
    </row>
    <row r="19" spans="1:22" x14ac:dyDescent="0.25">
      <c r="A19" s="110"/>
      <c r="B19" s="61"/>
      <c r="C19" s="110"/>
      <c r="D19" s="22"/>
      <c r="E19" s="132"/>
      <c r="F19" s="134"/>
      <c r="G19" s="149"/>
      <c r="H19" s="134"/>
      <c r="I19" s="151"/>
      <c r="J19" s="152"/>
      <c r="K19" s="149"/>
      <c r="L19" s="134"/>
      <c r="M19" s="149"/>
      <c r="N19" s="134"/>
      <c r="O19" s="132"/>
      <c r="P19" s="134"/>
      <c r="Q19" s="132"/>
      <c r="R19" s="134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22"/>
      <c r="E20" s="132"/>
      <c r="F20" s="134"/>
      <c r="G20" s="132"/>
      <c r="H20" s="134"/>
      <c r="I20" s="153"/>
      <c r="J20" s="152"/>
      <c r="K20" s="132"/>
      <c r="L20" s="134"/>
      <c r="M20" s="132"/>
      <c r="N20" s="134"/>
      <c r="O20" s="132"/>
      <c r="P20" s="134"/>
      <c r="Q20" s="132"/>
      <c r="R20" s="134"/>
      <c r="S20" s="12">
        <f t="shared" si="0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32"/>
      <c r="F21" s="134"/>
      <c r="G21" s="132"/>
      <c r="H21" s="134"/>
      <c r="I21" s="132"/>
      <c r="J21" s="134"/>
      <c r="K21" s="132"/>
      <c r="L21" s="134"/>
      <c r="M21" s="132"/>
      <c r="N21" s="134"/>
      <c r="O21" s="132"/>
      <c r="P21" s="134"/>
      <c r="Q21" s="132"/>
      <c r="R21" s="134"/>
      <c r="S21" s="12">
        <f t="shared" si="0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5">
        <f>SUM(E4:E21)</f>
        <v>8</v>
      </c>
      <c r="F22" s="136"/>
      <c r="G22" s="135">
        <f>SUM(G4:G21)</f>
        <v>8</v>
      </c>
      <c r="H22" s="136"/>
      <c r="I22" s="135">
        <f>SUM(I4:I21)</f>
        <v>0</v>
      </c>
      <c r="J22" s="136"/>
      <c r="K22" s="135">
        <f>SUM(K4:K21)</f>
        <v>8</v>
      </c>
      <c r="L22" s="136"/>
      <c r="M22" s="135">
        <f>SUM(M4:M21)</f>
        <v>8</v>
      </c>
      <c r="N22" s="136"/>
      <c r="O22" s="135">
        <f>SUM(O4:O21)</f>
        <v>0</v>
      </c>
      <c r="P22" s="136"/>
      <c r="Q22" s="135">
        <f>SUM(Q4:Q21)</f>
        <v>0</v>
      </c>
      <c r="R22" s="136"/>
      <c r="S22" s="12">
        <f t="shared" si="0"/>
        <v>32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-8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-8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32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W6" sqref="W6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75</v>
      </c>
      <c r="B2" s="110"/>
      <c r="C2" s="110" t="str">
        <f>Buckingham!C2</f>
        <v>25.07.21</v>
      </c>
      <c r="D2" s="6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6927</v>
      </c>
      <c r="B4" s="6" t="s">
        <v>107</v>
      </c>
      <c r="C4" s="6">
        <v>13</v>
      </c>
      <c r="D4" s="22" t="s">
        <v>94</v>
      </c>
      <c r="E4" s="132">
        <v>5.5</v>
      </c>
      <c r="F4" s="134"/>
      <c r="G4" s="132"/>
      <c r="H4" s="134"/>
      <c r="I4" s="132"/>
      <c r="J4" s="134"/>
      <c r="K4" s="132"/>
      <c r="L4" s="134"/>
      <c r="M4" s="132"/>
      <c r="N4" s="134"/>
      <c r="O4" s="132"/>
      <c r="P4" s="134"/>
      <c r="Q4" s="132"/>
      <c r="R4" s="134"/>
      <c r="S4" s="12">
        <f>E4+G4+I4+K4+M4+O4+Q4</f>
        <v>5.5</v>
      </c>
      <c r="T4" s="12">
        <f>SUM(S4-U4-V4)</f>
        <v>5.5</v>
      </c>
      <c r="U4" s="14"/>
      <c r="V4" s="14"/>
    </row>
    <row r="5" spans="1:22" ht="15.75" customHeight="1" x14ac:dyDescent="0.25">
      <c r="A5" s="6">
        <v>6927</v>
      </c>
      <c r="B5" s="6" t="s">
        <v>107</v>
      </c>
      <c r="C5" s="6">
        <v>15</v>
      </c>
      <c r="D5" s="22" t="s">
        <v>95</v>
      </c>
      <c r="E5" s="132">
        <v>1.5</v>
      </c>
      <c r="F5" s="134"/>
      <c r="G5" s="132"/>
      <c r="H5" s="134"/>
      <c r="I5" s="132"/>
      <c r="J5" s="134"/>
      <c r="K5" s="132"/>
      <c r="L5" s="134"/>
      <c r="M5" s="132"/>
      <c r="N5" s="134"/>
      <c r="O5" s="132"/>
      <c r="P5" s="134"/>
      <c r="Q5" s="132"/>
      <c r="R5" s="134"/>
      <c r="S5" s="12">
        <f>E5+G5+I5+K5+M5+O5+Q5</f>
        <v>1.5</v>
      </c>
      <c r="T5" s="12">
        <f>SUM(S5-U5-V5)</f>
        <v>1.5</v>
      </c>
      <c r="U5" s="14"/>
      <c r="V5" s="14"/>
    </row>
    <row r="6" spans="1:22" x14ac:dyDescent="0.25">
      <c r="A6" s="6">
        <v>6881</v>
      </c>
      <c r="B6" s="6" t="s">
        <v>103</v>
      </c>
      <c r="C6" s="6">
        <v>15</v>
      </c>
      <c r="D6" s="22" t="s">
        <v>110</v>
      </c>
      <c r="E6" s="132"/>
      <c r="F6" s="134"/>
      <c r="G6" s="132">
        <v>7</v>
      </c>
      <c r="H6" s="134"/>
      <c r="I6" s="132">
        <v>7</v>
      </c>
      <c r="J6" s="134"/>
      <c r="K6" s="132">
        <v>7</v>
      </c>
      <c r="L6" s="134"/>
      <c r="M6" s="132">
        <v>7</v>
      </c>
      <c r="N6" s="134"/>
      <c r="O6" s="132"/>
      <c r="P6" s="134"/>
      <c r="Q6" s="132"/>
      <c r="R6" s="134"/>
      <c r="S6" s="12">
        <f t="shared" ref="S6:S24" si="0">E6+G6+I6+K6+M6+O6+Q6</f>
        <v>28</v>
      </c>
      <c r="T6" s="12">
        <f t="shared" ref="T6:T21" si="1">SUM(S6-U6-V6)</f>
        <v>28</v>
      </c>
      <c r="U6" s="14"/>
      <c r="V6" s="14"/>
    </row>
    <row r="7" spans="1:22" x14ac:dyDescent="0.25">
      <c r="A7" s="6"/>
      <c r="B7" s="6"/>
      <c r="C7" s="6"/>
      <c r="D7" s="22"/>
      <c r="E7" s="132"/>
      <c r="F7" s="134"/>
      <c r="G7" s="132"/>
      <c r="H7" s="134"/>
      <c r="I7" s="132"/>
      <c r="J7" s="134"/>
      <c r="K7" s="132"/>
      <c r="L7" s="134"/>
      <c r="M7" s="132"/>
      <c r="N7" s="134"/>
      <c r="O7" s="132"/>
      <c r="P7" s="134"/>
      <c r="Q7" s="132"/>
      <c r="R7" s="134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2"/>
      <c r="F8" s="134"/>
      <c r="G8" s="132"/>
      <c r="H8" s="134"/>
      <c r="I8" s="132"/>
      <c r="J8" s="134"/>
      <c r="K8" s="132"/>
      <c r="L8" s="134"/>
      <c r="M8" s="132"/>
      <c r="N8" s="134"/>
      <c r="O8" s="132"/>
      <c r="P8" s="134"/>
      <c r="Q8" s="132"/>
      <c r="R8" s="134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2"/>
      <c r="F9" s="134"/>
      <c r="G9" s="132"/>
      <c r="H9" s="134"/>
      <c r="I9" s="132"/>
      <c r="J9" s="134"/>
      <c r="K9" s="132"/>
      <c r="L9" s="134"/>
      <c r="M9" s="132"/>
      <c r="N9" s="134"/>
      <c r="O9" s="132"/>
      <c r="P9" s="134"/>
      <c r="Q9" s="132"/>
      <c r="R9" s="134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2"/>
      <c r="F10" s="134"/>
      <c r="G10" s="132"/>
      <c r="H10" s="134"/>
      <c r="I10" s="132"/>
      <c r="J10" s="134"/>
      <c r="K10" s="132"/>
      <c r="L10" s="134"/>
      <c r="M10" s="132"/>
      <c r="N10" s="134"/>
      <c r="O10" s="132"/>
      <c r="P10" s="134"/>
      <c r="Q10" s="132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2"/>
      <c r="F11" s="134"/>
      <c r="G11" s="132"/>
      <c r="H11" s="134"/>
      <c r="I11" s="132"/>
      <c r="J11" s="134"/>
      <c r="K11" s="132"/>
      <c r="L11" s="134"/>
      <c r="M11" s="132"/>
      <c r="N11" s="134"/>
      <c r="O11" s="132"/>
      <c r="P11" s="134"/>
      <c r="Q11" s="132"/>
      <c r="R11" s="13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4"/>
      <c r="G12" s="132"/>
      <c r="H12" s="134"/>
      <c r="I12" s="132"/>
      <c r="J12" s="134"/>
      <c r="K12" s="132"/>
      <c r="L12" s="134"/>
      <c r="M12" s="132"/>
      <c r="N12" s="134"/>
      <c r="O12" s="132"/>
      <c r="P12" s="134"/>
      <c r="Q12" s="132"/>
      <c r="R12" s="134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2"/>
      <c r="F13" s="134"/>
      <c r="G13" s="132"/>
      <c r="H13" s="134"/>
      <c r="I13" s="132"/>
      <c r="J13" s="134"/>
      <c r="K13" s="132"/>
      <c r="L13" s="134"/>
      <c r="M13" s="132"/>
      <c r="N13" s="134"/>
      <c r="O13" s="132"/>
      <c r="P13" s="134"/>
      <c r="Q13" s="132"/>
      <c r="R13" s="13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2"/>
      <c r="F14" s="134"/>
      <c r="G14" s="132"/>
      <c r="H14" s="134"/>
      <c r="I14" s="132"/>
      <c r="J14" s="134"/>
      <c r="K14" s="132"/>
      <c r="L14" s="134"/>
      <c r="M14" s="132"/>
      <c r="N14" s="134"/>
      <c r="O14" s="132"/>
      <c r="P14" s="134"/>
      <c r="Q14" s="132"/>
      <c r="R14" s="134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2"/>
      <c r="F15" s="134"/>
      <c r="G15" s="132"/>
      <c r="H15" s="134"/>
      <c r="I15" s="132"/>
      <c r="J15" s="134"/>
      <c r="K15" s="132"/>
      <c r="L15" s="134"/>
      <c r="M15" s="132"/>
      <c r="N15" s="134"/>
      <c r="O15" s="132"/>
      <c r="P15" s="134"/>
      <c r="Q15" s="132"/>
      <c r="R15" s="134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2"/>
      <c r="F16" s="134"/>
      <c r="G16" s="132"/>
      <c r="H16" s="134"/>
      <c r="I16" s="132"/>
      <c r="J16" s="134"/>
      <c r="K16" s="132"/>
      <c r="L16" s="134"/>
      <c r="M16" s="132"/>
      <c r="N16" s="134"/>
      <c r="O16" s="132"/>
      <c r="P16" s="134"/>
      <c r="Q16" s="132"/>
      <c r="R16" s="134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2"/>
      <c r="F17" s="134"/>
      <c r="G17" s="132"/>
      <c r="H17" s="134"/>
      <c r="I17" s="132"/>
      <c r="J17" s="134"/>
      <c r="K17" s="132"/>
      <c r="L17" s="134"/>
      <c r="M17" s="132"/>
      <c r="N17" s="134"/>
      <c r="O17" s="132"/>
      <c r="P17" s="134"/>
      <c r="Q17" s="132"/>
      <c r="R17" s="134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1"/>
      <c r="F18" s="122"/>
      <c r="G18" s="121"/>
      <c r="H18" s="122"/>
      <c r="I18" s="132"/>
      <c r="J18" s="134"/>
      <c r="K18" s="121"/>
      <c r="L18" s="122"/>
      <c r="M18" s="132"/>
      <c r="N18" s="134"/>
      <c r="O18" s="132"/>
      <c r="P18" s="134"/>
      <c r="Q18" s="132"/>
      <c r="R18" s="134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32"/>
      <c r="P19" s="134"/>
      <c r="Q19" s="132"/>
      <c r="R19" s="134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/>
      <c r="B20" s="25"/>
      <c r="C20" s="6"/>
      <c r="D20" s="22"/>
      <c r="E20" s="132"/>
      <c r="F20" s="134"/>
      <c r="G20" s="132"/>
      <c r="H20" s="134"/>
      <c r="I20" s="132"/>
      <c r="J20" s="134"/>
      <c r="K20" s="132"/>
      <c r="L20" s="134"/>
      <c r="M20" s="132"/>
      <c r="N20" s="134"/>
      <c r="O20" s="132"/>
      <c r="P20" s="134"/>
      <c r="Q20" s="132"/>
      <c r="R20" s="134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>
        <v>3600</v>
      </c>
      <c r="B21" s="6" t="s">
        <v>105</v>
      </c>
      <c r="C21" s="6"/>
      <c r="D21" s="10" t="s">
        <v>61</v>
      </c>
      <c r="E21" s="132">
        <v>1</v>
      </c>
      <c r="F21" s="134"/>
      <c r="G21" s="132">
        <v>1</v>
      </c>
      <c r="H21" s="134"/>
      <c r="I21" s="132">
        <v>1</v>
      </c>
      <c r="J21" s="134"/>
      <c r="K21" s="132">
        <v>1</v>
      </c>
      <c r="L21" s="134"/>
      <c r="M21" s="132">
        <v>1</v>
      </c>
      <c r="N21" s="134"/>
      <c r="O21" s="132"/>
      <c r="P21" s="134"/>
      <c r="Q21" s="132"/>
      <c r="R21" s="134"/>
      <c r="S21" s="12">
        <f t="shared" si="0"/>
        <v>5</v>
      </c>
      <c r="T21" s="12">
        <f t="shared" si="1"/>
        <v>5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2"/>
      <c r="F22" s="134"/>
      <c r="G22" s="132"/>
      <c r="H22" s="134"/>
      <c r="I22" s="132"/>
      <c r="J22" s="134"/>
      <c r="K22" s="132"/>
      <c r="L22" s="134"/>
      <c r="M22" s="132"/>
      <c r="N22" s="134"/>
      <c r="O22" s="132"/>
      <c r="P22" s="134"/>
      <c r="Q22" s="132"/>
      <c r="R22" s="134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2"/>
      <c r="F23" s="134"/>
      <c r="G23" s="132"/>
      <c r="H23" s="134"/>
      <c r="I23" s="132"/>
      <c r="J23" s="134"/>
      <c r="K23" s="132"/>
      <c r="L23" s="134"/>
      <c r="M23" s="132"/>
      <c r="N23" s="134"/>
      <c r="O23" s="132"/>
      <c r="P23" s="134"/>
      <c r="Q23" s="132"/>
      <c r="R23" s="134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5">
        <f>SUM(E4:E23)</f>
        <v>8</v>
      </c>
      <c r="F24" s="136"/>
      <c r="G24" s="135">
        <f>SUM(G4:G23)</f>
        <v>8</v>
      </c>
      <c r="H24" s="136"/>
      <c r="I24" s="135">
        <f>SUM(I4:I23)</f>
        <v>8</v>
      </c>
      <c r="J24" s="136"/>
      <c r="K24" s="135">
        <f>SUM(K4:K23)</f>
        <v>8</v>
      </c>
      <c r="L24" s="136"/>
      <c r="M24" s="135">
        <f>SUM(M4:M23)</f>
        <v>8</v>
      </c>
      <c r="N24" s="136"/>
      <c r="O24" s="135">
        <f>SUM(O4:O23)</f>
        <v>0</v>
      </c>
      <c r="P24" s="136"/>
      <c r="Q24" s="135">
        <f>SUM(Q4:Q23)</f>
        <v>0</v>
      </c>
      <c r="R24" s="136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9" zoomScaleNormal="89" workbookViewId="0">
      <selection activeCell="M5" sqref="M5:N5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25.07.21</v>
      </c>
      <c r="D2" s="6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6927</v>
      </c>
      <c r="B4" s="6" t="s">
        <v>107</v>
      </c>
      <c r="C4" s="6">
        <v>13</v>
      </c>
      <c r="D4" s="22" t="s">
        <v>94</v>
      </c>
      <c r="E4" s="132">
        <v>6.5</v>
      </c>
      <c r="F4" s="134"/>
      <c r="G4" s="132"/>
      <c r="H4" s="134"/>
      <c r="I4" s="132"/>
      <c r="J4" s="134"/>
      <c r="K4" s="132"/>
      <c r="L4" s="134"/>
      <c r="M4" s="132"/>
      <c r="N4" s="134"/>
      <c r="O4" s="125"/>
      <c r="P4" s="125"/>
      <c r="Q4" s="125"/>
      <c r="R4" s="125"/>
      <c r="S4" s="12">
        <f t="shared" ref="S4:S11" si="0">E4+G4+I4+K4+M4+O4+Q4</f>
        <v>6.5</v>
      </c>
      <c r="T4" s="12">
        <f t="shared" ref="T4:T11" si="1">SUM(S4-U4-V4)</f>
        <v>6.5</v>
      </c>
      <c r="U4" s="14"/>
      <c r="V4" s="14"/>
    </row>
    <row r="5" spans="1:22" x14ac:dyDescent="0.25">
      <c r="A5" s="6">
        <v>6927</v>
      </c>
      <c r="B5" s="6" t="s">
        <v>107</v>
      </c>
      <c r="C5" s="6">
        <v>15</v>
      </c>
      <c r="D5" s="22" t="s">
        <v>95</v>
      </c>
      <c r="E5" s="132">
        <v>0.5</v>
      </c>
      <c r="F5" s="134"/>
      <c r="G5" s="132"/>
      <c r="H5" s="134"/>
      <c r="I5" s="132"/>
      <c r="J5" s="134"/>
      <c r="K5" s="132"/>
      <c r="L5" s="134"/>
      <c r="M5" s="132"/>
      <c r="N5" s="134"/>
      <c r="O5" s="125"/>
      <c r="P5" s="125"/>
      <c r="Q5" s="125"/>
      <c r="R5" s="125"/>
      <c r="S5" s="12">
        <f t="shared" si="0"/>
        <v>0.5</v>
      </c>
      <c r="T5" s="12">
        <f t="shared" si="1"/>
        <v>0.5</v>
      </c>
      <c r="U5" s="14"/>
      <c r="V5" s="14"/>
    </row>
    <row r="6" spans="1:22" x14ac:dyDescent="0.25">
      <c r="A6" s="6">
        <v>6881</v>
      </c>
      <c r="B6" s="6" t="s">
        <v>103</v>
      </c>
      <c r="C6" s="6">
        <v>15</v>
      </c>
      <c r="D6" s="22" t="s">
        <v>110</v>
      </c>
      <c r="E6" s="132"/>
      <c r="F6" s="134"/>
      <c r="G6" s="132">
        <v>7</v>
      </c>
      <c r="H6" s="134"/>
      <c r="I6" s="132">
        <v>7</v>
      </c>
      <c r="J6" s="134"/>
      <c r="K6" s="132">
        <v>7</v>
      </c>
      <c r="L6" s="134"/>
      <c r="M6" s="132">
        <v>7</v>
      </c>
      <c r="N6" s="134"/>
      <c r="O6" s="125"/>
      <c r="P6" s="125"/>
      <c r="Q6" s="125"/>
      <c r="R6" s="125"/>
      <c r="S6" s="12">
        <f t="shared" si="0"/>
        <v>28</v>
      </c>
      <c r="T6" s="12">
        <f t="shared" si="1"/>
        <v>28</v>
      </c>
      <c r="U6" s="14"/>
      <c r="V6" s="14"/>
    </row>
    <row r="7" spans="1:22" x14ac:dyDescent="0.25">
      <c r="A7" s="6"/>
      <c r="B7" s="6"/>
      <c r="C7" s="6"/>
      <c r="D7" s="22"/>
      <c r="E7" s="132"/>
      <c r="F7" s="134"/>
      <c r="G7" s="132"/>
      <c r="H7" s="134"/>
      <c r="I7" s="132"/>
      <c r="J7" s="134"/>
      <c r="K7" s="132"/>
      <c r="L7" s="134"/>
      <c r="M7" s="132"/>
      <c r="N7" s="134"/>
      <c r="O7" s="125"/>
      <c r="P7" s="125"/>
      <c r="Q7" s="125"/>
      <c r="R7" s="125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2"/>
      <c r="F8" s="134"/>
      <c r="G8" s="132"/>
      <c r="H8" s="134"/>
      <c r="I8" s="132"/>
      <c r="J8" s="134"/>
      <c r="K8" s="132"/>
      <c r="L8" s="134"/>
      <c r="M8" s="132"/>
      <c r="N8" s="134"/>
      <c r="O8" s="125"/>
      <c r="P8" s="125"/>
      <c r="Q8" s="125"/>
      <c r="R8" s="125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2"/>
      <c r="F9" s="134"/>
      <c r="G9" s="132"/>
      <c r="H9" s="134"/>
      <c r="I9" s="132"/>
      <c r="J9" s="134"/>
      <c r="K9" s="132"/>
      <c r="L9" s="134"/>
      <c r="M9" s="132"/>
      <c r="N9" s="134"/>
      <c r="O9" s="132"/>
      <c r="P9" s="134"/>
      <c r="Q9" s="132"/>
      <c r="R9" s="13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2"/>
      <c r="F10" s="134"/>
      <c r="G10" s="132"/>
      <c r="H10" s="134"/>
      <c r="I10" s="132"/>
      <c r="J10" s="134"/>
      <c r="K10" s="132"/>
      <c r="L10" s="134"/>
      <c r="M10" s="132"/>
      <c r="N10" s="134"/>
      <c r="O10" s="132"/>
      <c r="P10" s="134"/>
      <c r="Q10" s="132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2"/>
      <c r="F11" s="134"/>
      <c r="G11" s="132"/>
      <c r="H11" s="134"/>
      <c r="I11" s="132"/>
      <c r="J11" s="134"/>
      <c r="K11" s="132"/>
      <c r="L11" s="134"/>
      <c r="M11" s="132"/>
      <c r="N11" s="134"/>
      <c r="O11" s="132"/>
      <c r="P11" s="134"/>
      <c r="Q11" s="132"/>
      <c r="R11" s="13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4"/>
      <c r="G12" s="132"/>
      <c r="H12" s="134"/>
      <c r="I12" s="132"/>
      <c r="J12" s="134"/>
      <c r="K12" s="132"/>
      <c r="L12" s="134"/>
      <c r="M12" s="132"/>
      <c r="N12" s="134"/>
      <c r="O12" s="132"/>
      <c r="P12" s="134"/>
      <c r="Q12" s="132"/>
      <c r="R12" s="134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2"/>
      <c r="F13" s="134"/>
      <c r="G13" s="132"/>
      <c r="H13" s="134"/>
      <c r="I13" s="132"/>
      <c r="J13" s="134"/>
      <c r="K13" s="132"/>
      <c r="L13" s="134"/>
      <c r="M13" s="132"/>
      <c r="N13" s="134"/>
      <c r="O13" s="132"/>
      <c r="P13" s="134"/>
      <c r="Q13" s="132"/>
      <c r="R13" s="134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32"/>
      <c r="F14" s="134"/>
      <c r="G14" s="132"/>
      <c r="H14" s="134"/>
      <c r="I14" s="132"/>
      <c r="J14" s="134"/>
      <c r="K14" s="132"/>
      <c r="L14" s="134"/>
      <c r="M14" s="132"/>
      <c r="N14" s="134"/>
      <c r="O14" s="132"/>
      <c r="P14" s="134"/>
      <c r="Q14" s="132"/>
      <c r="R14" s="134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2"/>
      <c r="F15" s="134"/>
      <c r="G15" s="132"/>
      <c r="H15" s="134"/>
      <c r="I15" s="132"/>
      <c r="J15" s="134"/>
      <c r="K15" s="132"/>
      <c r="L15" s="134"/>
      <c r="M15" s="132"/>
      <c r="N15" s="134"/>
      <c r="O15" s="132"/>
      <c r="P15" s="134"/>
      <c r="Q15" s="132"/>
      <c r="R15" s="134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2"/>
      <c r="F16" s="134"/>
      <c r="G16" s="132"/>
      <c r="H16" s="134"/>
      <c r="I16" s="132"/>
      <c r="J16" s="134"/>
      <c r="K16" s="132"/>
      <c r="L16" s="134"/>
      <c r="M16" s="132"/>
      <c r="N16" s="134"/>
      <c r="O16" s="132"/>
      <c r="P16" s="134"/>
      <c r="Q16" s="132"/>
      <c r="R16" s="134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2"/>
      <c r="F17" s="134"/>
      <c r="G17" s="132"/>
      <c r="H17" s="134"/>
      <c r="I17" s="132"/>
      <c r="J17" s="134"/>
      <c r="K17" s="132"/>
      <c r="L17" s="134"/>
      <c r="M17" s="132"/>
      <c r="N17" s="134"/>
      <c r="O17" s="132"/>
      <c r="P17" s="134"/>
      <c r="Q17" s="132"/>
      <c r="R17" s="134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25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32"/>
      <c r="P18" s="134"/>
      <c r="Q18" s="132"/>
      <c r="R18" s="134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105</v>
      </c>
      <c r="C19" s="6"/>
      <c r="D19" s="10" t="s">
        <v>61</v>
      </c>
      <c r="E19" s="121">
        <v>1</v>
      </c>
      <c r="F19" s="122"/>
      <c r="G19" s="121">
        <v>1</v>
      </c>
      <c r="H19" s="122"/>
      <c r="I19" s="121">
        <v>1</v>
      </c>
      <c r="J19" s="122"/>
      <c r="K19" s="121">
        <v>1</v>
      </c>
      <c r="L19" s="122"/>
      <c r="M19" s="121">
        <v>1</v>
      </c>
      <c r="N19" s="122"/>
      <c r="O19" s="132"/>
      <c r="P19" s="134"/>
      <c r="Q19" s="132"/>
      <c r="R19" s="134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25">
      <c r="A20" s="6"/>
      <c r="B20" s="6"/>
      <c r="C20" s="6"/>
      <c r="D20" s="10"/>
      <c r="E20" s="132"/>
      <c r="F20" s="134"/>
      <c r="G20" s="132"/>
      <c r="H20" s="134"/>
      <c r="I20" s="132"/>
      <c r="J20" s="134"/>
      <c r="K20" s="132"/>
      <c r="L20" s="134"/>
      <c r="M20" s="132"/>
      <c r="N20" s="134"/>
      <c r="O20" s="132"/>
      <c r="P20" s="134"/>
      <c r="Q20" s="132"/>
      <c r="R20" s="134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2"/>
      <c r="F21" s="134"/>
      <c r="G21" s="132"/>
      <c r="H21" s="134"/>
      <c r="I21" s="132"/>
      <c r="J21" s="134"/>
      <c r="K21" s="132"/>
      <c r="L21" s="134"/>
      <c r="M21" s="132"/>
      <c r="N21" s="134"/>
      <c r="O21" s="132"/>
      <c r="P21" s="134"/>
      <c r="Q21" s="132"/>
      <c r="R21" s="134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2"/>
      <c r="F22" s="134"/>
      <c r="G22" s="132"/>
      <c r="H22" s="134"/>
      <c r="I22" s="132"/>
      <c r="J22" s="134"/>
      <c r="K22" s="132"/>
      <c r="L22" s="134"/>
      <c r="M22" s="132"/>
      <c r="N22" s="134"/>
      <c r="O22" s="132"/>
      <c r="P22" s="134"/>
      <c r="Q22" s="132"/>
      <c r="R22" s="134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5">
        <f>SUM(E4:E22)</f>
        <v>8</v>
      </c>
      <c r="F23" s="136"/>
      <c r="G23" s="135">
        <f>SUM(G4:G22)</f>
        <v>8</v>
      </c>
      <c r="H23" s="136"/>
      <c r="I23" s="135">
        <f>SUM(I4:I22)</f>
        <v>8</v>
      </c>
      <c r="J23" s="136"/>
      <c r="K23" s="135">
        <f>SUM(K4:K22)</f>
        <v>8</v>
      </c>
      <c r="L23" s="136"/>
      <c r="M23" s="135">
        <f>SUM(M4:M22)</f>
        <v>8</v>
      </c>
      <c r="N23" s="136"/>
      <c r="O23" s="135">
        <f>SUM(O4:O22)</f>
        <v>0</v>
      </c>
      <c r="P23" s="136"/>
      <c r="Q23" s="135">
        <f>SUM(Q4:Q22)</f>
        <v>0</v>
      </c>
      <c r="R23" s="136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6" zoomScaleNormal="86" workbookViewId="0">
      <selection activeCell="E21" sqref="E21:N27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75</v>
      </c>
      <c r="B2" s="110"/>
      <c r="C2" s="110" t="str">
        <f>Buckingham!C2</f>
        <v>25.07.21</v>
      </c>
      <c r="D2" s="110"/>
      <c r="E2" s="158" t="s">
        <v>13</v>
      </c>
      <c r="F2" s="158"/>
      <c r="G2" s="158" t="s">
        <v>14</v>
      </c>
      <c r="H2" s="158"/>
      <c r="I2" s="158" t="s">
        <v>15</v>
      </c>
      <c r="J2" s="158"/>
      <c r="K2" s="158" t="s">
        <v>16</v>
      </c>
      <c r="L2" s="158"/>
      <c r="M2" s="133" t="s">
        <v>17</v>
      </c>
      <c r="N2" s="158"/>
      <c r="O2" s="158" t="s">
        <v>18</v>
      </c>
      <c r="P2" s="158"/>
      <c r="Q2" s="158" t="s">
        <v>19</v>
      </c>
      <c r="R2" s="158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14</v>
      </c>
      <c r="K3" s="56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6881</v>
      </c>
      <c r="B4" s="6" t="s">
        <v>103</v>
      </c>
      <c r="C4" s="6">
        <v>23</v>
      </c>
      <c r="D4" s="22" t="s">
        <v>99</v>
      </c>
      <c r="E4" s="132"/>
      <c r="F4" s="134"/>
      <c r="G4" s="132"/>
      <c r="H4" s="134"/>
      <c r="I4" s="132">
        <v>1</v>
      </c>
      <c r="J4" s="134"/>
      <c r="K4" s="132"/>
      <c r="L4" s="134"/>
      <c r="M4" s="132"/>
      <c r="N4" s="134"/>
      <c r="O4" s="156"/>
      <c r="P4" s="157"/>
      <c r="Q4" s="156"/>
      <c r="R4" s="157"/>
      <c r="S4" s="79">
        <f t="shared" ref="S4:S28" si="0">E4+G4+I4+K4+M4+O4+Q4</f>
        <v>1</v>
      </c>
      <c r="T4" s="79">
        <f t="shared" ref="T4:T28" si="1">SUM(S4-U4-V4)</f>
        <v>1</v>
      </c>
      <c r="U4" s="83"/>
      <c r="V4" s="83"/>
    </row>
    <row r="5" spans="1:22" x14ac:dyDescent="0.25">
      <c r="A5" s="6">
        <v>6927</v>
      </c>
      <c r="B5" s="6" t="s">
        <v>107</v>
      </c>
      <c r="C5" s="6">
        <v>13</v>
      </c>
      <c r="D5" s="22" t="s">
        <v>101</v>
      </c>
      <c r="E5" s="132"/>
      <c r="F5" s="134"/>
      <c r="G5" s="132"/>
      <c r="H5" s="134"/>
      <c r="I5" s="132"/>
      <c r="J5" s="134"/>
      <c r="K5" s="132">
        <v>1</v>
      </c>
      <c r="L5" s="134"/>
      <c r="M5" s="132"/>
      <c r="N5" s="134"/>
      <c r="O5" s="156"/>
      <c r="P5" s="157"/>
      <c r="Q5" s="156"/>
      <c r="R5" s="157"/>
      <c r="S5" s="79">
        <f t="shared" si="0"/>
        <v>1</v>
      </c>
      <c r="T5" s="79">
        <f t="shared" si="1"/>
        <v>1</v>
      </c>
      <c r="U5" s="83"/>
      <c r="V5" s="83"/>
    </row>
    <row r="6" spans="1:22" x14ac:dyDescent="0.25">
      <c r="A6" s="6">
        <v>6881</v>
      </c>
      <c r="B6" s="6" t="s">
        <v>103</v>
      </c>
      <c r="C6" s="6">
        <v>23</v>
      </c>
      <c r="D6" s="22" t="s">
        <v>102</v>
      </c>
      <c r="E6" s="132"/>
      <c r="F6" s="134"/>
      <c r="G6" s="132"/>
      <c r="H6" s="134"/>
      <c r="I6" s="132"/>
      <c r="J6" s="134"/>
      <c r="K6" s="132">
        <v>1</v>
      </c>
      <c r="L6" s="134"/>
      <c r="M6" s="132"/>
      <c r="N6" s="134"/>
      <c r="O6" s="156"/>
      <c r="P6" s="157"/>
      <c r="Q6" s="156"/>
      <c r="R6" s="157"/>
      <c r="S6" s="79">
        <f t="shared" ref="S6:S8" si="2">E6+G6+I6+K6+M6+O6+Q6</f>
        <v>1</v>
      </c>
      <c r="T6" s="79">
        <f t="shared" ref="T6:T8" si="3">SUM(S6-U6-V6)</f>
        <v>1</v>
      </c>
      <c r="U6" s="83"/>
      <c r="V6" s="83"/>
    </row>
    <row r="7" spans="1:22" x14ac:dyDescent="0.25">
      <c r="A7" s="6"/>
      <c r="B7" s="6"/>
      <c r="C7" s="6"/>
      <c r="D7" s="22"/>
      <c r="E7" s="132"/>
      <c r="F7" s="134"/>
      <c r="G7" s="132"/>
      <c r="H7" s="134"/>
      <c r="I7" s="132"/>
      <c r="J7" s="134"/>
      <c r="K7" s="132"/>
      <c r="L7" s="134"/>
      <c r="M7" s="132"/>
      <c r="N7" s="134"/>
      <c r="O7" s="156"/>
      <c r="P7" s="157"/>
      <c r="Q7" s="156"/>
      <c r="R7" s="157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6"/>
      <c r="C8" s="6"/>
      <c r="D8" s="22"/>
      <c r="E8" s="132"/>
      <c r="F8" s="134"/>
      <c r="G8" s="132"/>
      <c r="H8" s="134"/>
      <c r="I8" s="132"/>
      <c r="J8" s="134"/>
      <c r="K8" s="132"/>
      <c r="L8" s="134"/>
      <c r="M8" s="132"/>
      <c r="N8" s="134"/>
      <c r="O8" s="156"/>
      <c r="P8" s="157"/>
      <c r="Q8" s="156"/>
      <c r="R8" s="157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32"/>
      <c r="F9" s="134"/>
      <c r="G9" s="132"/>
      <c r="H9" s="134"/>
      <c r="I9" s="132"/>
      <c r="J9" s="134"/>
      <c r="K9" s="132"/>
      <c r="L9" s="134"/>
      <c r="M9" s="132"/>
      <c r="N9" s="134"/>
      <c r="O9" s="156"/>
      <c r="P9" s="157"/>
      <c r="Q9" s="156"/>
      <c r="R9" s="157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32"/>
      <c r="F10" s="134"/>
      <c r="G10" s="132"/>
      <c r="H10" s="134"/>
      <c r="I10" s="132"/>
      <c r="J10" s="134"/>
      <c r="K10" s="132"/>
      <c r="L10" s="134"/>
      <c r="M10" s="132"/>
      <c r="N10" s="134"/>
      <c r="O10" s="156"/>
      <c r="P10" s="157"/>
      <c r="Q10" s="156"/>
      <c r="R10" s="157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32"/>
      <c r="F11" s="134"/>
      <c r="G11" s="132"/>
      <c r="H11" s="134"/>
      <c r="I11" s="132"/>
      <c r="J11" s="134"/>
      <c r="K11" s="132"/>
      <c r="L11" s="134"/>
      <c r="M11" s="132"/>
      <c r="N11" s="134"/>
      <c r="O11" s="156"/>
      <c r="P11" s="157"/>
      <c r="Q11" s="156"/>
      <c r="R11" s="157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32"/>
      <c r="F12" s="134"/>
      <c r="G12" s="132"/>
      <c r="H12" s="134"/>
      <c r="I12" s="132"/>
      <c r="J12" s="134"/>
      <c r="K12" s="132"/>
      <c r="L12" s="134"/>
      <c r="M12" s="132"/>
      <c r="N12" s="134"/>
      <c r="O12" s="156"/>
      <c r="P12" s="157"/>
      <c r="Q12" s="156"/>
      <c r="R12" s="157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32"/>
      <c r="F13" s="134"/>
      <c r="G13" s="132"/>
      <c r="H13" s="134"/>
      <c r="I13" s="132"/>
      <c r="J13" s="134"/>
      <c r="K13" s="132"/>
      <c r="L13" s="134"/>
      <c r="M13" s="132"/>
      <c r="N13" s="134"/>
      <c r="O13" s="156"/>
      <c r="P13" s="157"/>
      <c r="Q13" s="156"/>
      <c r="R13" s="157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32"/>
      <c r="F14" s="134"/>
      <c r="G14" s="132"/>
      <c r="H14" s="134"/>
      <c r="I14" s="132"/>
      <c r="J14" s="134"/>
      <c r="K14" s="132"/>
      <c r="L14" s="134"/>
      <c r="M14" s="132"/>
      <c r="N14" s="134"/>
      <c r="O14" s="156"/>
      <c r="P14" s="157"/>
      <c r="Q14" s="156"/>
      <c r="R14" s="157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32"/>
      <c r="F15" s="134"/>
      <c r="G15" s="132"/>
      <c r="H15" s="134"/>
      <c r="I15" s="132"/>
      <c r="J15" s="134"/>
      <c r="K15" s="132"/>
      <c r="L15" s="134"/>
      <c r="M15" s="132"/>
      <c r="N15" s="134"/>
      <c r="O15" s="156"/>
      <c r="P15" s="157"/>
      <c r="Q15" s="156"/>
      <c r="R15" s="157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32"/>
      <c r="F16" s="134"/>
      <c r="G16" s="132"/>
      <c r="H16" s="134"/>
      <c r="I16" s="132"/>
      <c r="J16" s="134"/>
      <c r="K16" s="132"/>
      <c r="L16" s="134"/>
      <c r="M16" s="132"/>
      <c r="N16" s="134"/>
      <c r="O16" s="156"/>
      <c r="P16" s="157"/>
      <c r="Q16" s="156"/>
      <c r="R16" s="157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0"/>
      <c r="E17" s="132"/>
      <c r="F17" s="134"/>
      <c r="G17" s="132"/>
      <c r="H17" s="134"/>
      <c r="I17" s="132"/>
      <c r="J17" s="134"/>
      <c r="K17" s="132"/>
      <c r="L17" s="134"/>
      <c r="M17" s="132"/>
      <c r="N17" s="134"/>
      <c r="O17" s="156"/>
      <c r="P17" s="157"/>
      <c r="Q17" s="156"/>
      <c r="R17" s="157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6"/>
      <c r="C18" s="6"/>
      <c r="D18" s="10"/>
      <c r="E18" s="132"/>
      <c r="F18" s="134"/>
      <c r="G18" s="132"/>
      <c r="H18" s="134"/>
      <c r="I18" s="132"/>
      <c r="J18" s="134"/>
      <c r="K18" s="132"/>
      <c r="L18" s="134"/>
      <c r="M18" s="132"/>
      <c r="N18" s="134"/>
      <c r="O18" s="156"/>
      <c r="P18" s="157"/>
      <c r="Q18" s="156"/>
      <c r="R18" s="157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/>
      <c r="B19" s="6"/>
      <c r="C19" s="6"/>
      <c r="D19" s="22"/>
      <c r="E19" s="132"/>
      <c r="F19" s="134"/>
      <c r="G19" s="132"/>
      <c r="H19" s="134"/>
      <c r="I19" s="132"/>
      <c r="J19" s="134"/>
      <c r="K19" s="132"/>
      <c r="L19" s="134"/>
      <c r="M19" s="132"/>
      <c r="N19" s="134"/>
      <c r="O19" s="156"/>
      <c r="P19" s="157"/>
      <c r="Q19" s="156"/>
      <c r="R19" s="157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25">
      <c r="A20" s="6"/>
      <c r="B20" s="6"/>
      <c r="C20" s="6"/>
      <c r="D20" s="10"/>
      <c r="E20" s="132"/>
      <c r="F20" s="134"/>
      <c r="G20" s="132"/>
      <c r="H20" s="134"/>
      <c r="I20" s="132"/>
      <c r="J20" s="134"/>
      <c r="K20" s="132"/>
      <c r="L20" s="134"/>
      <c r="M20" s="132"/>
      <c r="N20" s="134"/>
      <c r="O20" s="156"/>
      <c r="P20" s="157"/>
      <c r="Q20" s="156"/>
      <c r="R20" s="157"/>
      <c r="S20" s="79">
        <f t="shared" ref="S20:S25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6">
        <v>3600</v>
      </c>
      <c r="B21" s="6" t="s">
        <v>105</v>
      </c>
      <c r="C21" s="6"/>
      <c r="D21" s="22" t="s">
        <v>100</v>
      </c>
      <c r="E21" s="132"/>
      <c r="F21" s="134"/>
      <c r="G21" s="132"/>
      <c r="H21" s="134"/>
      <c r="I21" s="132">
        <v>2</v>
      </c>
      <c r="J21" s="134"/>
      <c r="K21" s="132"/>
      <c r="L21" s="134"/>
      <c r="M21" s="132"/>
      <c r="N21" s="134"/>
      <c r="O21" s="156"/>
      <c r="P21" s="157"/>
      <c r="Q21" s="156"/>
      <c r="R21" s="157"/>
      <c r="S21" s="79">
        <f t="shared" si="8"/>
        <v>2</v>
      </c>
      <c r="T21" s="79">
        <f t="shared" si="1"/>
        <v>2</v>
      </c>
      <c r="U21" s="83"/>
      <c r="V21" s="83"/>
    </row>
    <row r="22" spans="1:22" x14ac:dyDescent="0.25">
      <c r="A22" s="6">
        <v>3600</v>
      </c>
      <c r="B22" s="6" t="s">
        <v>105</v>
      </c>
      <c r="C22" s="6"/>
      <c r="D22" s="22" t="s">
        <v>88</v>
      </c>
      <c r="E22" s="132"/>
      <c r="F22" s="134"/>
      <c r="G22" s="132">
        <v>3</v>
      </c>
      <c r="H22" s="134"/>
      <c r="I22" s="132"/>
      <c r="J22" s="134"/>
      <c r="K22" s="132"/>
      <c r="L22" s="134"/>
      <c r="M22" s="132"/>
      <c r="N22" s="134"/>
      <c r="O22" s="156"/>
      <c r="P22" s="157"/>
      <c r="Q22" s="156"/>
      <c r="R22" s="157"/>
      <c r="S22" s="79">
        <f t="shared" si="8"/>
        <v>3</v>
      </c>
      <c r="T22" s="79">
        <f t="shared" si="1"/>
        <v>3</v>
      </c>
      <c r="U22" s="83"/>
      <c r="V22" s="83"/>
    </row>
    <row r="23" spans="1:22" x14ac:dyDescent="0.25">
      <c r="A23" s="6">
        <v>3600</v>
      </c>
      <c r="B23" s="6" t="s">
        <v>105</v>
      </c>
      <c r="C23" s="6"/>
      <c r="D23" s="22" t="s">
        <v>73</v>
      </c>
      <c r="E23" s="132"/>
      <c r="F23" s="134"/>
      <c r="G23" s="132"/>
      <c r="H23" s="134"/>
      <c r="I23" s="132"/>
      <c r="J23" s="134"/>
      <c r="K23" s="132"/>
      <c r="L23" s="134"/>
      <c r="M23" s="132">
        <v>1</v>
      </c>
      <c r="N23" s="134"/>
      <c r="O23" s="156"/>
      <c r="P23" s="157"/>
      <c r="Q23" s="156"/>
      <c r="R23" s="157"/>
      <c r="S23" s="79">
        <f t="shared" si="8"/>
        <v>1</v>
      </c>
      <c r="T23" s="79">
        <f t="shared" si="1"/>
        <v>1</v>
      </c>
      <c r="U23" s="83"/>
      <c r="V23" s="83"/>
    </row>
    <row r="24" spans="1:22" x14ac:dyDescent="0.25">
      <c r="A24" s="6">
        <v>3600</v>
      </c>
      <c r="B24" s="6" t="s">
        <v>105</v>
      </c>
      <c r="C24" s="6"/>
      <c r="D24" s="22" t="s">
        <v>62</v>
      </c>
      <c r="E24" s="132"/>
      <c r="F24" s="134"/>
      <c r="G24" s="132"/>
      <c r="H24" s="134"/>
      <c r="I24" s="132"/>
      <c r="J24" s="134"/>
      <c r="K24" s="132">
        <v>0.5</v>
      </c>
      <c r="L24" s="134"/>
      <c r="M24" s="132"/>
      <c r="N24" s="134"/>
      <c r="O24" s="156"/>
      <c r="P24" s="157"/>
      <c r="Q24" s="156"/>
      <c r="R24" s="157"/>
      <c r="S24" s="79">
        <f t="shared" si="8"/>
        <v>0.5</v>
      </c>
      <c r="T24" s="79">
        <f t="shared" si="1"/>
        <v>0.5</v>
      </c>
      <c r="U24" s="83"/>
      <c r="V24" s="83"/>
    </row>
    <row r="25" spans="1:22" x14ac:dyDescent="0.25">
      <c r="A25" s="81">
        <v>3600</v>
      </c>
      <c r="B25" s="6" t="s">
        <v>105</v>
      </c>
      <c r="C25" s="81"/>
      <c r="D25" s="22" t="s">
        <v>70</v>
      </c>
      <c r="E25" s="132">
        <v>6.75</v>
      </c>
      <c r="F25" s="134"/>
      <c r="G25" s="132">
        <v>5.25</v>
      </c>
      <c r="H25" s="134"/>
      <c r="I25" s="132">
        <v>2.75</v>
      </c>
      <c r="J25" s="134"/>
      <c r="K25" s="132">
        <v>5.75</v>
      </c>
      <c r="L25" s="134"/>
      <c r="M25" s="132">
        <v>5.75</v>
      </c>
      <c r="N25" s="134"/>
      <c r="O25" s="156"/>
      <c r="P25" s="157"/>
      <c r="Q25" s="156"/>
      <c r="R25" s="157"/>
      <c r="S25" s="79">
        <f t="shared" si="8"/>
        <v>26.25</v>
      </c>
      <c r="T25" s="79">
        <f t="shared" si="1"/>
        <v>23.75</v>
      </c>
      <c r="U25" s="83">
        <v>2.5</v>
      </c>
      <c r="V25" s="83"/>
    </row>
    <row r="26" spans="1:22" ht="15.75" customHeight="1" x14ac:dyDescent="0.25">
      <c r="A26" s="81">
        <v>3600</v>
      </c>
      <c r="B26" s="25" t="s">
        <v>105</v>
      </c>
      <c r="C26" s="81"/>
      <c r="D26" s="3" t="s">
        <v>68</v>
      </c>
      <c r="E26" s="132">
        <v>1.5</v>
      </c>
      <c r="F26" s="134"/>
      <c r="G26" s="132"/>
      <c r="H26" s="134"/>
      <c r="I26" s="132"/>
      <c r="J26" s="134"/>
      <c r="K26" s="132"/>
      <c r="L26" s="134"/>
      <c r="M26" s="132">
        <v>1.5</v>
      </c>
      <c r="N26" s="134"/>
      <c r="O26" s="156"/>
      <c r="P26" s="157"/>
      <c r="Q26" s="156"/>
      <c r="R26" s="157"/>
      <c r="S26" s="79">
        <f t="shared" si="0"/>
        <v>3</v>
      </c>
      <c r="T26" s="79">
        <f t="shared" si="1"/>
        <v>3</v>
      </c>
      <c r="U26" s="83"/>
      <c r="V26" s="83"/>
    </row>
    <row r="27" spans="1:22" x14ac:dyDescent="0.25">
      <c r="A27" s="81">
        <v>3600</v>
      </c>
      <c r="B27" s="6" t="s">
        <v>105</v>
      </c>
      <c r="C27" s="81"/>
      <c r="D27" s="82" t="s">
        <v>63</v>
      </c>
      <c r="E27" s="132">
        <v>0.25</v>
      </c>
      <c r="F27" s="134"/>
      <c r="G27" s="132">
        <v>0.25</v>
      </c>
      <c r="H27" s="134"/>
      <c r="I27" s="132">
        <v>0.25</v>
      </c>
      <c r="J27" s="134"/>
      <c r="K27" s="132">
        <v>0.25</v>
      </c>
      <c r="L27" s="134"/>
      <c r="M27" s="132">
        <v>0.25</v>
      </c>
      <c r="N27" s="134"/>
      <c r="O27" s="156"/>
      <c r="P27" s="157"/>
      <c r="Q27" s="156"/>
      <c r="R27" s="157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25">
      <c r="A28" s="6"/>
      <c r="B28" s="6"/>
      <c r="C28" s="6"/>
      <c r="D28" s="10"/>
      <c r="E28" s="132"/>
      <c r="F28" s="134"/>
      <c r="G28" s="132"/>
      <c r="H28" s="134"/>
      <c r="I28" s="132"/>
      <c r="J28" s="134"/>
      <c r="K28" s="132"/>
      <c r="L28" s="134"/>
      <c r="M28" s="132"/>
      <c r="N28" s="134"/>
      <c r="O28" s="156"/>
      <c r="P28" s="157"/>
      <c r="Q28" s="156"/>
      <c r="R28" s="157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32"/>
      <c r="F29" s="134"/>
      <c r="G29" s="132"/>
      <c r="H29" s="134"/>
      <c r="I29" s="132"/>
      <c r="J29" s="134"/>
      <c r="K29" s="132"/>
      <c r="L29" s="134"/>
      <c r="M29" s="132"/>
      <c r="N29" s="134"/>
      <c r="O29" s="156"/>
      <c r="P29" s="157"/>
      <c r="Q29" s="156"/>
      <c r="R29" s="157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32"/>
      <c r="F30" s="134"/>
      <c r="G30" s="132"/>
      <c r="H30" s="134"/>
      <c r="I30" s="132"/>
      <c r="J30" s="134"/>
      <c r="K30" s="132"/>
      <c r="L30" s="134"/>
      <c r="M30" s="132"/>
      <c r="N30" s="134"/>
      <c r="O30" s="156"/>
      <c r="P30" s="157"/>
      <c r="Q30" s="156"/>
      <c r="R30" s="157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59">
        <f>SUM(E4:E30)</f>
        <v>8.5</v>
      </c>
      <c r="F31" s="160"/>
      <c r="G31" s="159">
        <f>SUM(G4:G30)</f>
        <v>8.5</v>
      </c>
      <c r="H31" s="160"/>
      <c r="I31" s="159">
        <f>SUM(I4:I30)</f>
        <v>6</v>
      </c>
      <c r="J31" s="160"/>
      <c r="K31" s="159">
        <f>SUM(K4:K30)</f>
        <v>8.5</v>
      </c>
      <c r="L31" s="160"/>
      <c r="M31" s="159">
        <f t="shared" ref="M31" si="9">SUM(M4:M30)</f>
        <v>8.5</v>
      </c>
      <c r="N31" s="160"/>
      <c r="O31" s="159">
        <f>SUM(O4:O30)</f>
        <v>0</v>
      </c>
      <c r="P31" s="160"/>
      <c r="Q31" s="159">
        <f>SUM(Q4:Q30)</f>
        <v>0</v>
      </c>
      <c r="R31" s="160"/>
      <c r="S31" s="79">
        <f>SUM(S4:S30)</f>
        <v>40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37.5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-2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2.5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37.5</v>
      </c>
      <c r="I36" s="69">
        <v>3600</v>
      </c>
    </row>
    <row r="37" spans="1:22" x14ac:dyDescent="0.25">
      <c r="A37" s="71" t="s">
        <v>24</v>
      </c>
      <c r="C37" s="86">
        <f>U33</f>
        <v>2.5</v>
      </c>
      <c r="D37" s="86"/>
      <c r="I37" s="87">
        <v>37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40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J22" sqref="J2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.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2022-09-27T10:51:15Z</dcterms:modified>
</cp:coreProperties>
</file>