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72E093C3-68CF-429B-8B6A-87AAA91006C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Buckingham!$A$1:$V$45</definedName>
    <definedName name="_xlnm.Print_Area" localSheetId="2">Chimes!$A$1:$V$44</definedName>
    <definedName name="_xlnm.Print_Area" localSheetId="3">Czege!$A$1:$V$42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'Reading-Jones'!$A$1:$V$45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5" i="1"/>
  <c r="I15" i="1"/>
  <c r="H15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20" i="51"/>
  <c r="T20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4" i="1"/>
  <c r="I14" i="1"/>
  <c r="H14" i="1"/>
  <c r="V29" i="53"/>
  <c r="C34" i="53" s="1"/>
  <c r="D14" i="1" s="1"/>
  <c r="U29" i="53"/>
  <c r="C33" i="53" s="1"/>
  <c r="C14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4" i="1" s="1"/>
  <c r="S25" i="53"/>
  <c r="C35" i="53" s="1"/>
  <c r="E14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4" i="5"/>
  <c r="T14" i="5" s="1"/>
  <c r="S13" i="5"/>
  <c r="T13" i="5" s="1"/>
  <c r="S12" i="5"/>
  <c r="T12" i="5" s="1"/>
  <c r="B12" i="1" l="1"/>
  <c r="G12" i="1" s="1"/>
  <c r="C34" i="51"/>
  <c r="G34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9" i="47"/>
  <c r="S27" i="47"/>
  <c r="S26" i="46"/>
  <c r="S24" i="46"/>
  <c r="S24" i="44"/>
  <c r="S22" i="44"/>
  <c r="C34" i="46" l="1"/>
  <c r="G34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0" i="1" s="1"/>
  <c r="C38" i="5"/>
  <c r="D20" i="1" s="1"/>
  <c r="H33" i="5"/>
  <c r="L33" i="5"/>
  <c r="O31" i="5"/>
  <c r="P33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9" i="5"/>
  <c r="E20" i="1" s="1"/>
  <c r="C40" i="5"/>
  <c r="Q31" i="5"/>
  <c r="R33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7" i="14"/>
  <c r="C31" i="14" s="1"/>
  <c r="B9" i="1" s="1"/>
  <c r="S25" i="24"/>
  <c r="F20" i="1"/>
  <c r="F19" i="1"/>
  <c r="S26" i="30"/>
  <c r="S24" i="30"/>
  <c r="S27" i="24"/>
  <c r="S26" i="14"/>
  <c r="F9" i="1"/>
  <c r="L28" i="14"/>
  <c r="S28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6" i="14"/>
  <c r="C34" i="30" l="1"/>
  <c r="G34" i="30" s="1"/>
  <c r="G36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31" i="5"/>
  <c r="N33" i="5" s="1"/>
  <c r="S25" i="5"/>
  <c r="T25" i="5" s="1"/>
  <c r="S31" i="5" l="1"/>
  <c r="K20" i="1"/>
  <c r="T32" i="5"/>
  <c r="C36" i="5" s="1"/>
  <c r="B20" i="1" s="1"/>
  <c r="G20" i="1" l="1"/>
  <c r="G21" i="1" s="1"/>
  <c r="K21" i="1"/>
  <c r="C25" i="1" s="1"/>
  <c r="C41" i="5"/>
  <c r="G41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<sst xmlns="http://schemas.openxmlformats.org/spreadsheetml/2006/main" count="710" uniqueCount="124">
  <si>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</si>
  <si>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</si>
  <si>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</si>
  <si>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</si>
  <si>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</si>
  <si>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</si>
  <si>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</si>
  <si>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</si>
  <si>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</si>
  <si>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</si>
  <si>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</si>
  <si>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</si>
  <si>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</si>
  <si>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</si>
  <si>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</si>
  <si>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</si>
  <si>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</si>
  <si>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</si>
  <si>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</si>
  <si>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</si>
  <si>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</si>
  <si>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</si>
  <si>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</si>
  <si>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</si>
  <si>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</si>
  <si>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</si>
  <si>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</si>
  <si>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</si>
  <si>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</si>
  <si>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</si>
  <si>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</si>
  <si>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</si>
  <si>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</si>
  <si>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</si>
  <si>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</si>
  <si>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</si>
  <si>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</si>
  <si>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</si>
  <si>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</si>
  <si>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</si>
  <si>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</si>
  <si>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</si>
  <si>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</si>
  <si>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</si>
  <si>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</si>
  <si>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</si>
  <si>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</si>
  <si>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</si>
  <si>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</si>
  <si>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</si>
  <si>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</si>
  <si>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</si>
  <si>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</si>
  <si>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</si>
  <si>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</si>
  <si>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</si>
  <si>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</si>
  <si>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</si>
  <si>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</si>
  <si>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</si>
  <si>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</si>
  <si>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</si>
  <si>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</si>
  <si>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</si>
  <si>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</si>
  <si>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</si>
  <si>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</si>
  <si>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</si>
  <si>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</si>
  <si>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</si>
  <si>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</si>
  <si>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</si>
  <si>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</si>
  <si>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</si>
  <si>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</si>
  <si>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</si>
  <si>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</si>
  <si>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</si>
  <si>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 xml:space="preserve">shredder 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</si>
  <si>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</si>
  <si>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</si>
  <si>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</si>
  <si>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</si>
  <si>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</si>
  <si>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</si>
  <si>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</si>
  <si>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</si>
  <si>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</si>
  <si>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seating</t>
  </si>
  <si>
    <t>training mason</t>
  </si>
  <si>
    <t xml:space="preserve"> </t>
  </si>
  <si>
    <t>tidy mill</t>
  </si>
  <si>
    <t>fire marshal duties</t>
  </si>
  <si>
    <t>tidy area</t>
  </si>
  <si>
    <t>panelling</t>
  </si>
  <si>
    <t>college / project</t>
  </si>
  <si>
    <t>treads</t>
  </si>
  <si>
    <t>sharpen tools</t>
  </si>
  <si>
    <t>check vanity metalwork</t>
  </si>
  <si>
    <t>tv unit</t>
  </si>
  <si>
    <t>store architraves 6959</t>
  </si>
  <si>
    <t>tidy workshop / make tea</t>
  </si>
  <si>
    <t>store skirting 6959</t>
  </si>
  <si>
    <t>slats</t>
  </si>
  <si>
    <t>panels</t>
  </si>
  <si>
    <t>handrail</t>
  </si>
  <si>
    <t>frames from store 6959</t>
  </si>
  <si>
    <t>08.05.22</t>
  </si>
  <si>
    <t>store vanity units 6959</t>
  </si>
  <si>
    <t>skirting</t>
  </si>
  <si>
    <t>strips</t>
  </si>
  <si>
    <t>shelves</t>
  </si>
  <si>
    <t>dentist appointment</t>
  </si>
  <si>
    <t xml:space="preserve">panelling </t>
  </si>
  <si>
    <t>load van</t>
  </si>
  <si>
    <t>lift unit 6983 cl 12</t>
  </si>
  <si>
    <t>HOXT01</t>
  </si>
  <si>
    <t>CANN01</t>
  </si>
  <si>
    <t>CAPI01</t>
  </si>
  <si>
    <t>OFFI01</t>
  </si>
  <si>
    <t>REPT01</t>
  </si>
  <si>
    <t>RUGB01</t>
  </si>
  <si>
    <t>BLAN04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</si>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</sst>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0" borderId="3" xfId="0" applyNumberFormat="1" applyFont="1" applyBorder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/>
    <xf numFmtId="2" fontId="6" fillId="8" borderId="3" xfId="0" applyNumberFormat="1" applyFont="1" applyFill="1" applyBorder="1"/>
    <xf numFmtId="0" fontId="6" fillId="0" borderId="2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107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12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SUM(Czege!C29)</f>
        <v>24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8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1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8</v>
      </c>
      <c r="G9" s="101">
        <f t="shared" ref="G9:G19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99" t="s">
        <v>50</v>
      </c>
      <c r="B10" s="100">
        <f>SUM(Hammond!C31)</f>
        <v>24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ref="G10:G15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80</v>
      </c>
      <c r="B12" s="100">
        <f>SUM(Jones!C29)</f>
        <v>24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8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8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67</v>
      </c>
      <c r="B14" s="100">
        <f>SUM('Reading-Jones'!C32)</f>
        <v>24</v>
      </c>
      <c r="C14" s="100">
        <f>SUM('Reading-Jones'!C33)</f>
        <v>0</v>
      </c>
      <c r="D14" s="100">
        <f>SUM('Reading-Jones'!C34)</f>
        <v>0</v>
      </c>
      <c r="E14" s="100">
        <f>SUM('Reading-Jones'!C35)</f>
        <v>0</v>
      </c>
      <c r="F14" s="100">
        <f>SUM('Reading-Jones'!C36)</f>
        <v>8</v>
      </c>
      <c r="G14" s="101">
        <f t="shared" si="1"/>
        <v>32</v>
      </c>
      <c r="H14" s="104">
        <f>SUM('Reading-Jones'!C38)</f>
        <v>0</v>
      </c>
      <c r="I14" s="104">
        <f>SUM('Reading-Jones'!C39)</f>
        <v>0</v>
      </c>
      <c r="K14" s="103">
        <f>SUM('Reading-Jones'!I33)</f>
        <v>0</v>
      </c>
    </row>
    <row r="15" spans="1:11" ht="17.25" customHeight="1" x14ac:dyDescent="0.25">
      <c r="A15" s="99" t="s">
        <v>10</v>
      </c>
      <c r="B15" s="100">
        <f>SUM(Taylor!C28)</f>
        <v>24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8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11</v>
      </c>
    </row>
    <row r="16" spans="1:11" x14ac:dyDescent="0.25">
      <c r="A16" s="99" t="s">
        <v>45</v>
      </c>
      <c r="B16" s="100">
        <f>SUM(Ward!C30)</f>
        <v>24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8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24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8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8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25">
      <c r="A19" s="99" t="s">
        <v>11</v>
      </c>
      <c r="B19" s="100">
        <f>SUM(T.Winterburn!C28)</f>
        <v>24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8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3</v>
      </c>
    </row>
    <row r="20" spans="1:11" x14ac:dyDescent="0.25">
      <c r="A20" s="99" t="s">
        <v>12</v>
      </c>
      <c r="B20" s="100">
        <f>SUM(Wright!C36)</f>
        <v>24</v>
      </c>
      <c r="C20" s="100">
        <f>SUM(Wright!C37)</f>
        <v>1.5</v>
      </c>
      <c r="D20" s="100">
        <f>SUM(Wright!C38)</f>
        <v>0</v>
      </c>
      <c r="E20" s="100">
        <f>SUM(Wright!C39)</f>
        <v>8</v>
      </c>
      <c r="F20" s="100">
        <f>SUM(Wright!C40)</f>
        <v>8</v>
      </c>
      <c r="G20" s="101">
        <f>B20+C20+D20+E20+F20</f>
        <v>41.5</v>
      </c>
      <c r="H20" s="104">
        <f>SUM(Wright!C42)</f>
        <v>0</v>
      </c>
      <c r="I20" s="104">
        <f>SUM(Wright!C43)</f>
        <v>0</v>
      </c>
      <c r="K20" s="103">
        <f>SUM(Wright!I37)</f>
        <v>17.25</v>
      </c>
    </row>
    <row r="21" spans="1:11" ht="17.25" customHeight="1" x14ac:dyDescent="0.25">
      <c r="A21" s="105" t="s">
        <v>22</v>
      </c>
      <c r="B21" s="106">
        <f t="shared" ref="B21:I21" si="2">SUM(B6:B20)</f>
        <v>360</v>
      </c>
      <c r="C21" s="106">
        <f t="shared" si="2"/>
        <v>1.5</v>
      </c>
      <c r="D21" s="106">
        <f t="shared" si="2"/>
        <v>0</v>
      </c>
      <c r="E21" s="106">
        <f t="shared" si="2"/>
        <v>16</v>
      </c>
      <c r="F21" s="106">
        <f t="shared" si="2"/>
        <v>120</v>
      </c>
      <c r="G21" s="106">
        <f t="shared" si="2"/>
        <v>497.5</v>
      </c>
      <c r="H21" s="107">
        <f t="shared" si="2"/>
        <v>0</v>
      </c>
      <c r="I21" s="107">
        <f t="shared" si="2"/>
        <v>0</v>
      </c>
      <c r="J21" s="94"/>
      <c r="K21" s="106">
        <f>SUM(K6:K20)</f>
        <v>72.25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361.5</v>
      </c>
    </row>
    <row r="25" spans="1:11" x14ac:dyDescent="0.25">
      <c r="A25" s="92" t="s">
        <v>29</v>
      </c>
      <c r="C25" s="108">
        <f>K21</f>
        <v>72.25</v>
      </c>
    </row>
    <row r="26" spans="1:11" x14ac:dyDescent="0.25">
      <c r="A26" s="92" t="s">
        <v>33</v>
      </c>
      <c r="C26" s="109">
        <f>C25/C24</f>
        <v>0.19986168741355465</v>
      </c>
    </row>
    <row r="27" spans="1:11" x14ac:dyDescent="0.25">
      <c r="C27" s="94"/>
    </row>
    <row r="28" spans="1:11" x14ac:dyDescent="0.25">
      <c r="H28" s="94" t="s">
        <v>90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G21" sqref="G21:L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107</v>
      </c>
      <c r="D2" s="110"/>
      <c r="E2" s="132" t="s">
        <v>13</v>
      </c>
      <c r="F2" s="132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116</v>
      </c>
      <c r="C4" s="6">
        <v>38</v>
      </c>
      <c r="D4" s="22" t="s">
        <v>109</v>
      </c>
      <c r="E4" s="128"/>
      <c r="F4" s="128"/>
      <c r="G4" s="130"/>
      <c r="H4" s="130"/>
      <c r="I4" s="130">
        <v>1.5</v>
      </c>
      <c r="J4" s="130"/>
      <c r="K4" s="130">
        <v>5</v>
      </c>
      <c r="L4" s="130"/>
      <c r="M4" s="130"/>
      <c r="N4" s="130"/>
      <c r="O4" s="125"/>
      <c r="P4" s="126"/>
      <c r="Q4" s="125"/>
      <c r="R4" s="126"/>
      <c r="S4" s="58">
        <f t="shared" ref="S4:S25" si="0">E4+G4+I4+K4+M4+O4+Q4</f>
        <v>6.5</v>
      </c>
      <c r="T4" s="58">
        <f t="shared" ref="T4:T11" si="1">SUM(S4-U4-V4)</f>
        <v>6.5</v>
      </c>
      <c r="U4" s="60"/>
      <c r="V4" s="60"/>
    </row>
    <row r="5" spans="1:22" x14ac:dyDescent="0.25">
      <c r="A5" s="6">
        <v>6881</v>
      </c>
      <c r="B5" s="6" t="s">
        <v>117</v>
      </c>
      <c r="C5" s="6">
        <v>68</v>
      </c>
      <c r="D5" s="22" t="s">
        <v>96</v>
      </c>
      <c r="E5" s="127"/>
      <c r="F5" s="128"/>
      <c r="G5" s="129"/>
      <c r="H5" s="130"/>
      <c r="I5" s="129">
        <v>2.5</v>
      </c>
      <c r="J5" s="130"/>
      <c r="K5" s="129"/>
      <c r="L5" s="130"/>
      <c r="M5" s="129"/>
      <c r="N5" s="130"/>
      <c r="O5" s="125"/>
      <c r="P5" s="126"/>
      <c r="Q5" s="125"/>
      <c r="R5" s="126"/>
      <c r="S5" s="58">
        <f t="shared" si="0"/>
        <v>2.5</v>
      </c>
      <c r="T5" s="58">
        <f t="shared" si="1"/>
        <v>2.5</v>
      </c>
      <c r="U5" s="60"/>
      <c r="V5" s="60"/>
    </row>
    <row r="6" spans="1:22" x14ac:dyDescent="0.25">
      <c r="A6" s="6"/>
      <c r="B6" s="6"/>
      <c r="C6" s="6"/>
      <c r="D6" s="22"/>
      <c r="E6" s="128"/>
      <c r="F6" s="128"/>
      <c r="G6" s="130"/>
      <c r="H6" s="130"/>
      <c r="I6" s="130"/>
      <c r="J6" s="130"/>
      <c r="K6" s="130"/>
      <c r="L6" s="130"/>
      <c r="M6" s="130"/>
      <c r="N6" s="130"/>
      <c r="O6" s="125"/>
      <c r="P6" s="126"/>
      <c r="Q6" s="125"/>
      <c r="R6" s="126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5"/>
      <c r="R7" s="126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5"/>
      <c r="R8" s="126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22"/>
      <c r="C9" s="6"/>
      <c r="D9" s="22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22"/>
      <c r="C10" s="6"/>
      <c r="D10" s="22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>
        <v>3601</v>
      </c>
      <c r="B18" s="6" t="s">
        <v>118</v>
      </c>
      <c r="C18" s="6"/>
      <c r="D18" s="22" t="s">
        <v>108</v>
      </c>
      <c r="E18" s="123"/>
      <c r="F18" s="124"/>
      <c r="G18" s="125">
        <v>2</v>
      </c>
      <c r="H18" s="126"/>
      <c r="I18" s="125">
        <v>1</v>
      </c>
      <c r="J18" s="126"/>
      <c r="K18" s="125"/>
      <c r="L18" s="126"/>
      <c r="M18" s="125"/>
      <c r="N18" s="126"/>
      <c r="O18" s="125"/>
      <c r="P18" s="126"/>
      <c r="Q18" s="125"/>
      <c r="R18" s="126"/>
      <c r="S18" s="58">
        <f t="shared" si="0"/>
        <v>3</v>
      </c>
      <c r="T18" s="58">
        <f t="shared" ref="T18" si="8">SUM(S18-U18-V18)</f>
        <v>3</v>
      </c>
      <c r="U18" s="60"/>
      <c r="V18" s="60"/>
    </row>
    <row r="19" spans="1:22" ht="15.75" customHeight="1" x14ac:dyDescent="0.25">
      <c r="A19" s="6">
        <v>3601</v>
      </c>
      <c r="B19" s="6" t="s">
        <v>118</v>
      </c>
      <c r="C19" s="6"/>
      <c r="D19" s="22" t="s">
        <v>87</v>
      </c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119</v>
      </c>
      <c r="C21" s="6"/>
      <c r="D21" s="22" t="s">
        <v>76</v>
      </c>
      <c r="E21" s="123"/>
      <c r="F21" s="124"/>
      <c r="G21" s="125">
        <v>3</v>
      </c>
      <c r="H21" s="126"/>
      <c r="I21" s="125">
        <v>2.5</v>
      </c>
      <c r="J21" s="126"/>
      <c r="K21" s="125">
        <v>1.5</v>
      </c>
      <c r="L21" s="126"/>
      <c r="M21" s="125"/>
      <c r="N21" s="126"/>
      <c r="O21" s="125"/>
      <c r="P21" s="126"/>
      <c r="Q21" s="125"/>
      <c r="R21" s="126"/>
      <c r="S21" s="58">
        <f t="shared" si="9"/>
        <v>7</v>
      </c>
      <c r="T21" s="58">
        <f t="shared" si="3"/>
        <v>7</v>
      </c>
      <c r="U21" s="60"/>
      <c r="V21" s="60"/>
    </row>
    <row r="22" spans="1:22" x14ac:dyDescent="0.25">
      <c r="A22" s="6"/>
      <c r="B22" s="25"/>
      <c r="C22" s="6"/>
      <c r="D22" s="22"/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119</v>
      </c>
      <c r="C23" s="6"/>
      <c r="D23" s="22" t="s">
        <v>91</v>
      </c>
      <c r="E23" s="127"/>
      <c r="F23" s="127"/>
      <c r="G23" s="129">
        <v>3</v>
      </c>
      <c r="H23" s="129"/>
      <c r="I23" s="129">
        <v>0.5</v>
      </c>
      <c r="J23" s="129"/>
      <c r="K23" s="129">
        <v>1.5</v>
      </c>
      <c r="L23" s="129"/>
      <c r="M23" s="129"/>
      <c r="N23" s="129"/>
      <c r="O23" s="125"/>
      <c r="P23" s="126"/>
      <c r="Q23" s="125"/>
      <c r="R23" s="126"/>
      <c r="S23" s="58">
        <f t="shared" si="0"/>
        <v>5</v>
      </c>
      <c r="T23" s="58">
        <f>SUM(S23-U23-V23)</f>
        <v>5</v>
      </c>
      <c r="U23" s="60"/>
      <c r="V23" s="60"/>
    </row>
    <row r="24" spans="1:22" x14ac:dyDescent="0.25">
      <c r="A24" s="81"/>
      <c r="B24" s="81"/>
      <c r="C24" s="81"/>
      <c r="D24" s="22"/>
      <c r="E24" s="123"/>
      <c r="F24" s="124"/>
      <c r="G24" s="125"/>
      <c r="H24" s="126"/>
      <c r="I24" s="125"/>
      <c r="J24" s="126"/>
      <c r="K24" s="125"/>
      <c r="L24" s="126"/>
      <c r="M24" s="125"/>
      <c r="N24" s="126"/>
      <c r="O24" s="125"/>
      <c r="P24" s="126"/>
      <c r="Q24" s="125"/>
      <c r="R24" s="12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3"/>
      <c r="F25" s="124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3">
        <v>8</v>
      </c>
      <c r="F26" s="124"/>
      <c r="G26" s="125"/>
      <c r="H26" s="126"/>
      <c r="I26" s="125"/>
      <c r="J26" s="126"/>
      <c r="K26" s="125"/>
      <c r="L26" s="126"/>
      <c r="M26" s="125"/>
      <c r="N26" s="126"/>
      <c r="O26" s="125"/>
      <c r="P26" s="126"/>
      <c r="Q26" s="125"/>
      <c r="R26" s="126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3">
        <f>SUM(E4:E26)</f>
        <v>8</v>
      </c>
      <c r="F27" s="134"/>
      <c r="G27" s="133">
        <f>SUM(G4:G26)</f>
        <v>8</v>
      </c>
      <c r="H27" s="134"/>
      <c r="I27" s="133">
        <f>SUM(I4:I26)</f>
        <v>8</v>
      </c>
      <c r="J27" s="134"/>
      <c r="K27" s="133">
        <f>SUM(K4:K26)</f>
        <v>8</v>
      </c>
      <c r="L27" s="134"/>
      <c r="M27" s="133">
        <f>SUM(M4:M26)</f>
        <v>0</v>
      </c>
      <c r="N27" s="134"/>
      <c r="O27" s="133">
        <f>SUM(O4:O26)</f>
        <v>0</v>
      </c>
      <c r="P27" s="134"/>
      <c r="Q27" s="133">
        <f>SUM(Q4:Q26)</f>
        <v>0</v>
      </c>
      <c r="R27" s="134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5" sqref="B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08.05.22</v>
      </c>
      <c r="D2" s="110"/>
      <c r="E2" s="132" t="s">
        <v>13</v>
      </c>
      <c r="F2" s="132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120</v>
      </c>
      <c r="C4" s="6">
        <v>20</v>
      </c>
      <c r="D4" s="22" t="s">
        <v>94</v>
      </c>
      <c r="E4" s="128"/>
      <c r="F4" s="128"/>
      <c r="G4" s="130">
        <v>4</v>
      </c>
      <c r="H4" s="130"/>
      <c r="I4" s="130"/>
      <c r="J4" s="130"/>
      <c r="K4" s="130"/>
      <c r="L4" s="130"/>
      <c r="M4" s="130"/>
      <c r="N4" s="130"/>
      <c r="O4" s="125"/>
      <c r="P4" s="126"/>
      <c r="Q4" s="125"/>
      <c r="R4" s="126"/>
      <c r="S4" s="58">
        <f>E4+G4+I4+K4+M4+O4+Q4</f>
        <v>4</v>
      </c>
      <c r="T4" s="58">
        <f t="shared" ref="T4:T21" si="0">SUM(S4-U4-V4)</f>
        <v>4</v>
      </c>
      <c r="U4" s="60"/>
      <c r="V4" s="60"/>
    </row>
    <row r="5" spans="1:22" x14ac:dyDescent="0.25">
      <c r="A5" s="6">
        <v>7035</v>
      </c>
      <c r="B5" s="6" t="s">
        <v>122</v>
      </c>
      <c r="C5" s="6">
        <v>1</v>
      </c>
      <c r="D5" s="22" t="s">
        <v>105</v>
      </c>
      <c r="E5" s="128"/>
      <c r="F5" s="128"/>
      <c r="G5" s="130">
        <v>2</v>
      </c>
      <c r="H5" s="130"/>
      <c r="I5" s="130"/>
      <c r="J5" s="130"/>
      <c r="K5" s="130"/>
      <c r="L5" s="130"/>
      <c r="M5" s="130"/>
      <c r="N5" s="130"/>
      <c r="O5" s="125"/>
      <c r="P5" s="126"/>
      <c r="Q5" s="125"/>
      <c r="R5" s="126"/>
      <c r="S5" s="58">
        <f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6983</v>
      </c>
      <c r="B6" s="6" t="s">
        <v>120</v>
      </c>
      <c r="C6" s="6">
        <v>23</v>
      </c>
      <c r="D6" s="22" t="s">
        <v>103</v>
      </c>
      <c r="E6" s="128"/>
      <c r="F6" s="128"/>
      <c r="G6" s="130">
        <v>2</v>
      </c>
      <c r="H6" s="130"/>
      <c r="I6" s="130">
        <v>7.5</v>
      </c>
      <c r="J6" s="130"/>
      <c r="K6" s="130"/>
      <c r="L6" s="130"/>
      <c r="M6" s="130"/>
      <c r="N6" s="130"/>
      <c r="O6" s="125"/>
      <c r="P6" s="126"/>
      <c r="Q6" s="125"/>
      <c r="R6" s="126"/>
      <c r="S6" s="58">
        <f t="shared" ref="S6:S26" si="1">E6+G6+I6+K6+M6+O6+Q6</f>
        <v>9.5</v>
      </c>
      <c r="T6" s="58">
        <f t="shared" si="0"/>
        <v>9.5</v>
      </c>
      <c r="U6" s="60"/>
      <c r="V6" s="60"/>
    </row>
    <row r="7" spans="1:22" x14ac:dyDescent="0.25">
      <c r="A7" s="6">
        <v>6983</v>
      </c>
      <c r="B7" s="6" t="s">
        <v>120</v>
      </c>
      <c r="C7" s="6">
        <v>12</v>
      </c>
      <c r="D7" s="22" t="s">
        <v>99</v>
      </c>
      <c r="E7" s="127"/>
      <c r="F7" s="128"/>
      <c r="G7" s="129"/>
      <c r="H7" s="130"/>
      <c r="I7" s="129">
        <v>0.5</v>
      </c>
      <c r="J7" s="130"/>
      <c r="K7" s="129"/>
      <c r="L7" s="130"/>
      <c r="M7" s="129"/>
      <c r="N7" s="130"/>
      <c r="O7" s="125"/>
      <c r="P7" s="126"/>
      <c r="Q7" s="125"/>
      <c r="R7" s="126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7020</v>
      </c>
      <c r="B8" s="6" t="s">
        <v>121</v>
      </c>
      <c r="C8" s="6">
        <v>2</v>
      </c>
      <c r="D8" s="22" t="s">
        <v>110</v>
      </c>
      <c r="E8" s="123"/>
      <c r="F8" s="124"/>
      <c r="G8" s="125"/>
      <c r="H8" s="126"/>
      <c r="I8" s="125"/>
      <c r="J8" s="126"/>
      <c r="K8" s="125">
        <v>2</v>
      </c>
      <c r="L8" s="126"/>
      <c r="M8" s="125"/>
      <c r="N8" s="126"/>
      <c r="O8" s="125"/>
      <c r="P8" s="126"/>
      <c r="Q8" s="125"/>
      <c r="R8" s="126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6">
        <v>6959</v>
      </c>
      <c r="B9" s="6" t="s">
        <v>116</v>
      </c>
      <c r="C9" s="6">
        <v>38</v>
      </c>
      <c r="D9" s="22" t="s">
        <v>109</v>
      </c>
      <c r="E9" s="128"/>
      <c r="F9" s="128"/>
      <c r="G9" s="130"/>
      <c r="H9" s="130"/>
      <c r="I9" s="130"/>
      <c r="J9" s="130"/>
      <c r="K9" s="130">
        <v>6</v>
      </c>
      <c r="L9" s="130"/>
      <c r="M9" s="130"/>
      <c r="N9" s="130"/>
      <c r="O9" s="125"/>
      <c r="P9" s="126"/>
      <c r="Q9" s="125"/>
      <c r="R9" s="126"/>
      <c r="S9" s="58">
        <f t="shared" si="1"/>
        <v>6</v>
      </c>
      <c r="T9" s="58">
        <f t="shared" si="0"/>
        <v>6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119</v>
      </c>
      <c r="C20" s="6"/>
      <c r="D20" s="22" t="s">
        <v>78</v>
      </c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119</v>
      </c>
      <c r="C21" s="6"/>
      <c r="D21" s="22" t="s">
        <v>73</v>
      </c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119</v>
      </c>
      <c r="C22" s="6"/>
      <c r="D22" s="22" t="s">
        <v>74</v>
      </c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5"/>
      <c r="H24" s="126"/>
      <c r="I24" s="125"/>
      <c r="J24" s="126"/>
      <c r="K24" s="125"/>
      <c r="L24" s="126"/>
      <c r="M24" s="125"/>
      <c r="N24" s="126"/>
      <c r="O24" s="125"/>
      <c r="P24" s="126"/>
      <c r="Q24" s="125"/>
      <c r="R24" s="12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>
        <v>8</v>
      </c>
      <c r="F25" s="124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8</v>
      </c>
      <c r="J26" s="134"/>
      <c r="K26" s="133">
        <f>SUM(K4:K25)</f>
        <v>8</v>
      </c>
      <c r="L26" s="134"/>
      <c r="M26" s="133">
        <f>SUM(M4:M25)</f>
        <v>0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08.05.22</v>
      </c>
      <c r="D2" s="110"/>
      <c r="E2" s="135" t="s">
        <v>13</v>
      </c>
      <c r="F2" s="132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117</v>
      </c>
      <c r="C4" s="6">
        <v>68</v>
      </c>
      <c r="D4" s="22" t="s">
        <v>96</v>
      </c>
      <c r="E4" s="123"/>
      <c r="F4" s="124"/>
      <c r="G4" s="125">
        <v>8</v>
      </c>
      <c r="H4" s="126"/>
      <c r="I4" s="125">
        <v>7</v>
      </c>
      <c r="J4" s="126"/>
      <c r="K4" s="125"/>
      <c r="L4" s="126"/>
      <c r="M4" s="125"/>
      <c r="N4" s="126"/>
      <c r="O4" s="125"/>
      <c r="P4" s="126"/>
      <c r="Q4" s="125"/>
      <c r="R4" s="126"/>
      <c r="S4" s="58">
        <f>E4+G4+I4+K4+M4+O4+Q4</f>
        <v>15</v>
      </c>
      <c r="T4" s="58">
        <f t="shared" ref="T4:T12" si="0">SUM(S4-U4-V4)</f>
        <v>15</v>
      </c>
      <c r="U4" s="60"/>
      <c r="V4" s="60"/>
    </row>
    <row r="5" spans="1:22" x14ac:dyDescent="0.25">
      <c r="A5" s="6">
        <v>6983</v>
      </c>
      <c r="B5" s="6" t="s">
        <v>120</v>
      </c>
      <c r="C5" s="6">
        <v>21</v>
      </c>
      <c r="D5" s="22" t="s">
        <v>111</v>
      </c>
      <c r="E5" s="123"/>
      <c r="F5" s="124"/>
      <c r="G5" s="125"/>
      <c r="H5" s="126"/>
      <c r="I5" s="125"/>
      <c r="J5" s="126"/>
      <c r="K5" s="125">
        <v>8</v>
      </c>
      <c r="L5" s="126"/>
      <c r="M5" s="125"/>
      <c r="N5" s="126"/>
      <c r="O5" s="125"/>
      <c r="P5" s="126"/>
      <c r="Q5" s="125"/>
      <c r="R5" s="126"/>
      <c r="S5" s="58">
        <f>E5+G5+I5+K5+M5+O5+Q5</f>
        <v>8</v>
      </c>
      <c r="T5" s="58">
        <f t="shared" si="0"/>
        <v>8</v>
      </c>
      <c r="U5" s="60"/>
      <c r="V5" s="60"/>
    </row>
    <row r="6" spans="1:22" x14ac:dyDescent="0.25">
      <c r="A6" s="6"/>
      <c r="B6" s="6"/>
      <c r="C6" s="6"/>
      <c r="D6" s="22"/>
      <c r="E6" s="123"/>
      <c r="F6" s="124"/>
      <c r="G6" s="125"/>
      <c r="H6" s="126"/>
      <c r="I6" s="125"/>
      <c r="J6" s="126"/>
      <c r="K6" s="125"/>
      <c r="L6" s="126"/>
      <c r="M6" s="125"/>
      <c r="N6" s="126"/>
      <c r="O6" s="125"/>
      <c r="P6" s="126"/>
      <c r="Q6" s="125"/>
      <c r="R6" s="126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5"/>
      <c r="R7" s="126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3"/>
      <c r="F8" s="124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119</v>
      </c>
      <c r="C19" s="6"/>
      <c r="D19" s="22" t="s">
        <v>97</v>
      </c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119</v>
      </c>
      <c r="C20" s="6"/>
      <c r="D20" s="22" t="s">
        <v>73</v>
      </c>
      <c r="E20" s="123"/>
      <c r="F20" s="124"/>
      <c r="G20" s="125"/>
      <c r="H20" s="126"/>
      <c r="I20" s="125">
        <v>1</v>
      </c>
      <c r="J20" s="126"/>
      <c r="K20" s="125"/>
      <c r="L20" s="126"/>
      <c r="M20" s="125"/>
      <c r="N20" s="126"/>
      <c r="O20" s="125"/>
      <c r="P20" s="126"/>
      <c r="Q20" s="125"/>
      <c r="R20" s="126"/>
      <c r="S20" s="58">
        <f>E20+G20+I20+K20+M20+O20+Q20</f>
        <v>1</v>
      </c>
      <c r="T20" s="58">
        <f>SUM(S20-U20-V20)</f>
        <v>1</v>
      </c>
      <c r="U20" s="60"/>
      <c r="V20" s="60"/>
    </row>
    <row r="21" spans="1:22" x14ac:dyDescent="0.25">
      <c r="A21" s="6"/>
      <c r="B21" s="25"/>
      <c r="C21" s="6"/>
      <c r="D21" s="22"/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>
        <v>8</v>
      </c>
      <c r="F23" s="124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24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24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5" sqref="B5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08.05.22</v>
      </c>
    </row>
    <row r="2" spans="1:22" s="9" customFormat="1" x14ac:dyDescent="0.25">
      <c r="A2" s="5" t="s">
        <v>71</v>
      </c>
      <c r="B2" s="110"/>
      <c r="C2" s="112"/>
      <c r="D2" s="6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120</v>
      </c>
      <c r="C4" s="6">
        <v>20</v>
      </c>
      <c r="D4" s="22" t="s">
        <v>94</v>
      </c>
      <c r="E4" s="127"/>
      <c r="F4" s="127"/>
      <c r="G4" s="129">
        <v>4</v>
      </c>
      <c r="H4" s="129"/>
      <c r="I4" s="129"/>
      <c r="J4" s="129"/>
      <c r="K4" s="129"/>
      <c r="L4" s="129"/>
      <c r="M4" s="129"/>
      <c r="N4" s="129"/>
      <c r="O4" s="136"/>
      <c r="P4" s="137"/>
      <c r="Q4" s="136"/>
      <c r="R4" s="137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25">
      <c r="A5" s="6">
        <v>7035</v>
      </c>
      <c r="B5" s="6" t="s">
        <v>122</v>
      </c>
      <c r="C5" s="6">
        <v>1</v>
      </c>
      <c r="D5" s="22" t="s">
        <v>105</v>
      </c>
      <c r="E5" s="127"/>
      <c r="F5" s="127"/>
      <c r="G5" s="129">
        <v>4</v>
      </c>
      <c r="H5" s="129"/>
      <c r="I5" s="129">
        <v>1</v>
      </c>
      <c r="J5" s="129"/>
      <c r="K5" s="129"/>
      <c r="L5" s="129"/>
      <c r="M5" s="129"/>
      <c r="N5" s="129"/>
      <c r="O5" s="136"/>
      <c r="P5" s="137"/>
      <c r="Q5" s="136"/>
      <c r="R5" s="137"/>
      <c r="S5" s="12">
        <f t="shared" ref="S5:S26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7020</v>
      </c>
      <c r="B6" s="6" t="s">
        <v>121</v>
      </c>
      <c r="C6" s="6">
        <v>2</v>
      </c>
      <c r="D6" s="22" t="s">
        <v>110</v>
      </c>
      <c r="E6" s="127"/>
      <c r="F6" s="127"/>
      <c r="G6" s="129"/>
      <c r="H6" s="129"/>
      <c r="I6" s="129">
        <v>7</v>
      </c>
      <c r="J6" s="129"/>
      <c r="K6" s="129">
        <v>8</v>
      </c>
      <c r="L6" s="129"/>
      <c r="M6" s="129"/>
      <c r="N6" s="129"/>
      <c r="O6" s="136"/>
      <c r="P6" s="137"/>
      <c r="Q6" s="136"/>
      <c r="R6" s="137"/>
      <c r="S6" s="12">
        <f t="shared" si="1"/>
        <v>15</v>
      </c>
      <c r="T6" s="12">
        <f t="shared" si="0"/>
        <v>15</v>
      </c>
      <c r="U6" s="14"/>
      <c r="V6" s="14"/>
    </row>
    <row r="7" spans="1:22" x14ac:dyDescent="0.25">
      <c r="A7" s="6"/>
      <c r="B7" s="6"/>
      <c r="C7" s="6"/>
      <c r="D7" s="22"/>
      <c r="E7" s="127"/>
      <c r="F7" s="127"/>
      <c r="G7" s="129"/>
      <c r="H7" s="129"/>
      <c r="I7" s="129"/>
      <c r="J7" s="129"/>
      <c r="K7" s="129"/>
      <c r="L7" s="129"/>
      <c r="M7" s="129"/>
      <c r="N7" s="129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7"/>
      <c r="G8" s="129"/>
      <c r="H8" s="129"/>
      <c r="I8" s="129"/>
      <c r="J8" s="129"/>
      <c r="K8" s="129"/>
      <c r="L8" s="129"/>
      <c r="M8" s="129"/>
      <c r="N8" s="129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7"/>
      <c r="G9" s="129"/>
      <c r="H9" s="129"/>
      <c r="I9" s="129"/>
      <c r="J9" s="129"/>
      <c r="K9" s="129"/>
      <c r="L9" s="129"/>
      <c r="M9" s="129"/>
      <c r="N9" s="129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7"/>
      <c r="G10" s="129"/>
      <c r="H10" s="129"/>
      <c r="I10" s="129"/>
      <c r="J10" s="129"/>
      <c r="K10" s="129"/>
      <c r="L10" s="129"/>
      <c r="M10" s="129"/>
      <c r="N10" s="129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7"/>
      <c r="G11" s="129"/>
      <c r="H11" s="129"/>
      <c r="I11" s="129"/>
      <c r="J11" s="129"/>
      <c r="K11" s="129"/>
      <c r="L11" s="129"/>
      <c r="M11" s="129"/>
      <c r="N11" s="129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7"/>
      <c r="G12" s="129"/>
      <c r="H12" s="129"/>
      <c r="I12" s="129"/>
      <c r="J12" s="129"/>
      <c r="K12" s="129"/>
      <c r="L12" s="129"/>
      <c r="M12" s="129"/>
      <c r="N12" s="129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7"/>
      <c r="G13" s="129"/>
      <c r="H13" s="129"/>
      <c r="I13" s="129"/>
      <c r="J13" s="129"/>
      <c r="K13" s="129"/>
      <c r="L13" s="129"/>
      <c r="M13" s="129"/>
      <c r="N13" s="129"/>
      <c r="O13" s="136"/>
      <c r="P13" s="137"/>
      <c r="Q13" s="13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7"/>
      <c r="G14" s="129"/>
      <c r="H14" s="129"/>
      <c r="I14" s="129"/>
      <c r="J14" s="129"/>
      <c r="K14" s="129"/>
      <c r="L14" s="129"/>
      <c r="M14" s="129"/>
      <c r="N14" s="129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7"/>
      <c r="G15" s="129"/>
      <c r="H15" s="129"/>
      <c r="I15" s="129"/>
      <c r="J15" s="129"/>
      <c r="K15" s="129"/>
      <c r="L15" s="129"/>
      <c r="M15" s="129"/>
      <c r="N15" s="129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7"/>
      <c r="G16" s="129"/>
      <c r="H16" s="129"/>
      <c r="I16" s="129"/>
      <c r="J16" s="129"/>
      <c r="K16" s="129"/>
      <c r="L16" s="129"/>
      <c r="M16" s="129"/>
      <c r="N16" s="129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7"/>
      <c r="G17" s="129"/>
      <c r="H17" s="129"/>
      <c r="I17" s="129"/>
      <c r="J17" s="129"/>
      <c r="K17" s="129"/>
      <c r="L17" s="129"/>
      <c r="M17" s="129"/>
      <c r="N17" s="129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119</v>
      </c>
      <c r="C18" s="6"/>
      <c r="D18" s="22" t="s">
        <v>89</v>
      </c>
      <c r="E18" s="127"/>
      <c r="F18" s="127"/>
      <c r="G18" s="129"/>
      <c r="H18" s="129"/>
      <c r="I18" s="129"/>
      <c r="J18" s="129"/>
      <c r="K18" s="129"/>
      <c r="L18" s="129"/>
      <c r="M18" s="129"/>
      <c r="N18" s="129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7"/>
      <c r="F19" s="127"/>
      <c r="G19" s="129"/>
      <c r="H19" s="129"/>
      <c r="I19" s="129"/>
      <c r="J19" s="129"/>
      <c r="K19" s="129"/>
      <c r="L19" s="129"/>
      <c r="M19" s="129"/>
      <c r="N19" s="129"/>
      <c r="O19" s="136"/>
      <c r="P19" s="137"/>
      <c r="Q19" s="136"/>
      <c r="R19" s="137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27"/>
      <c r="G20" s="129"/>
      <c r="H20" s="129"/>
      <c r="I20" s="129"/>
      <c r="J20" s="129"/>
      <c r="K20" s="129"/>
      <c r="L20" s="129"/>
      <c r="M20" s="129"/>
      <c r="N20" s="129"/>
      <c r="O20" s="136"/>
      <c r="P20" s="137"/>
      <c r="Q20" s="136"/>
      <c r="R20" s="137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7"/>
      <c r="F21" s="127"/>
      <c r="G21" s="129"/>
      <c r="H21" s="129"/>
      <c r="I21" s="129"/>
      <c r="J21" s="129"/>
      <c r="K21" s="129"/>
      <c r="L21" s="129"/>
      <c r="M21" s="129"/>
      <c r="N21" s="129"/>
      <c r="O21" s="136"/>
      <c r="P21" s="137"/>
      <c r="Q21" s="136"/>
      <c r="R21" s="137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119</v>
      </c>
      <c r="C22" s="6"/>
      <c r="D22" s="22" t="s">
        <v>74</v>
      </c>
      <c r="E22" s="127"/>
      <c r="F22" s="127"/>
      <c r="G22" s="129"/>
      <c r="H22" s="129"/>
      <c r="I22" s="129"/>
      <c r="J22" s="129"/>
      <c r="K22" s="129"/>
      <c r="L22" s="129"/>
      <c r="M22" s="129"/>
      <c r="N22" s="129"/>
      <c r="O22" s="136"/>
      <c r="P22" s="137"/>
      <c r="Q22" s="136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7"/>
      <c r="F23" s="127"/>
      <c r="G23" s="129"/>
      <c r="H23" s="129"/>
      <c r="I23" s="129"/>
      <c r="J23" s="129"/>
      <c r="K23" s="129"/>
      <c r="L23" s="129"/>
      <c r="M23" s="129"/>
      <c r="N23" s="129"/>
      <c r="O23" s="136"/>
      <c r="P23" s="137"/>
      <c r="Q23" s="136"/>
      <c r="R23" s="137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8"/>
      <c r="F24" s="139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8">
        <v>8</v>
      </c>
      <c r="F25" s="139"/>
      <c r="G25" s="136"/>
      <c r="H25" s="137"/>
      <c r="I25" s="136"/>
      <c r="J25" s="137"/>
      <c r="K25" s="136"/>
      <c r="L25" s="137"/>
      <c r="M25" s="136"/>
      <c r="N25" s="137"/>
      <c r="O25" s="136"/>
      <c r="P25" s="137"/>
      <c r="Q25" s="136"/>
      <c r="R25" s="137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0">
        <f>SUM(E4:E25)</f>
        <v>8</v>
      </c>
      <c r="F26" s="141"/>
      <c r="G26" s="140">
        <f>SUM(G4:G25)</f>
        <v>8</v>
      </c>
      <c r="H26" s="141"/>
      <c r="I26" s="140">
        <f>SUM(I4:I25)</f>
        <v>8</v>
      </c>
      <c r="J26" s="141"/>
      <c r="K26" s="140">
        <f>SUM(K4:K25)</f>
        <v>8</v>
      </c>
      <c r="L26" s="141"/>
      <c r="M26" s="140">
        <f>SUM(M4:M25)</f>
        <v>0</v>
      </c>
      <c r="N26" s="141"/>
      <c r="O26" s="140">
        <f>SUM(O4:O25)</f>
        <v>0</v>
      </c>
      <c r="P26" s="141"/>
      <c r="Q26" s="140">
        <f>SUM(Q4:Q25)</f>
        <v>0</v>
      </c>
      <c r="R26" s="141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08.05.22</v>
      </c>
      <c r="D2" s="110"/>
      <c r="E2" s="132" t="s">
        <v>13</v>
      </c>
      <c r="F2" s="132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120</v>
      </c>
      <c r="C4" s="6">
        <v>12</v>
      </c>
      <c r="D4" s="22" t="s">
        <v>99</v>
      </c>
      <c r="E4" s="128"/>
      <c r="F4" s="128"/>
      <c r="G4" s="130">
        <v>8</v>
      </c>
      <c r="H4" s="130"/>
      <c r="I4" s="130">
        <v>8</v>
      </c>
      <c r="J4" s="130"/>
      <c r="K4" s="130">
        <v>8</v>
      </c>
      <c r="L4" s="130"/>
      <c r="M4" s="130"/>
      <c r="N4" s="130"/>
      <c r="O4" s="125"/>
      <c r="P4" s="126"/>
      <c r="Q4" s="125"/>
      <c r="R4" s="126"/>
      <c r="S4" s="58">
        <f>E4+G4+I4+K4+M4+O4+Q4</f>
        <v>24</v>
      </c>
      <c r="T4" s="58">
        <f t="shared" ref="T4:T14" si="0">SUM(S4-U4-V4)</f>
        <v>24</v>
      </c>
      <c r="U4" s="60"/>
      <c r="V4" s="60"/>
    </row>
    <row r="5" spans="1:22" x14ac:dyDescent="0.25">
      <c r="A5" s="6"/>
      <c r="B5" s="6"/>
      <c r="C5" s="6"/>
      <c r="D5" s="22"/>
      <c r="E5" s="128"/>
      <c r="F5" s="128"/>
      <c r="G5" s="130"/>
      <c r="H5" s="130"/>
      <c r="I5" s="130"/>
      <c r="J5" s="130"/>
      <c r="K5" s="125"/>
      <c r="L5" s="126"/>
      <c r="M5" s="125"/>
      <c r="N5" s="126"/>
      <c r="O5" s="125"/>
      <c r="P5" s="126"/>
      <c r="Q5" s="125"/>
      <c r="R5" s="126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8"/>
      <c r="F6" s="128"/>
      <c r="G6" s="130"/>
      <c r="H6" s="130"/>
      <c r="I6" s="130"/>
      <c r="J6" s="130"/>
      <c r="K6" s="125"/>
      <c r="L6" s="126"/>
      <c r="M6" s="125"/>
      <c r="N6" s="126"/>
      <c r="O6" s="125"/>
      <c r="P6" s="126"/>
      <c r="Q6" s="125"/>
      <c r="R6" s="12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8"/>
      <c r="F7" s="128"/>
      <c r="G7" s="130"/>
      <c r="H7" s="130"/>
      <c r="I7" s="130"/>
      <c r="J7" s="130"/>
      <c r="K7" s="125"/>
      <c r="L7" s="126"/>
      <c r="M7" s="125"/>
      <c r="N7" s="126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22"/>
      <c r="C13" s="6"/>
      <c r="D13" s="22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 t="s">
        <v>89</v>
      </c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117</v>
      </c>
      <c r="C21" s="6"/>
      <c r="D21" s="22" t="s">
        <v>76</v>
      </c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73</v>
      </c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3"/>
      <c r="F23" s="124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5"/>
      <c r="H24" s="126"/>
      <c r="I24" s="125"/>
      <c r="J24" s="126"/>
      <c r="K24" s="125"/>
      <c r="L24" s="126"/>
      <c r="M24" s="125"/>
      <c r="N24" s="126"/>
      <c r="O24" s="125"/>
      <c r="P24" s="126"/>
      <c r="Q24" s="125"/>
      <c r="R24" s="12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>
        <v>8</v>
      </c>
      <c r="F25" s="124"/>
      <c r="G25" s="125"/>
      <c r="H25" s="126"/>
      <c r="I25" s="125"/>
      <c r="J25" s="126"/>
      <c r="K25" s="125"/>
      <c r="L25" s="126"/>
      <c r="M25" s="125"/>
      <c r="N25" s="126"/>
      <c r="O25" s="125"/>
      <c r="P25" s="126"/>
      <c r="Q25" s="125"/>
      <c r="R25" s="126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8</v>
      </c>
      <c r="J26" s="134"/>
      <c r="K26" s="133">
        <f>SUM(K4:K25)</f>
        <v>8</v>
      </c>
      <c r="L26" s="134"/>
      <c r="M26" s="133">
        <f>SUM(M4:M25)</f>
        <v>0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08.05.22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120</v>
      </c>
      <c r="C4" s="6">
        <v>12</v>
      </c>
      <c r="D4" s="22" t="s">
        <v>99</v>
      </c>
      <c r="E4" s="128"/>
      <c r="F4" s="128"/>
      <c r="G4" s="130">
        <v>8</v>
      </c>
      <c r="H4" s="130"/>
      <c r="I4" s="130">
        <v>8</v>
      </c>
      <c r="J4" s="130"/>
      <c r="K4" s="125">
        <v>8</v>
      </c>
      <c r="L4" s="126"/>
      <c r="M4" s="125"/>
      <c r="N4" s="126"/>
      <c r="O4" s="125"/>
      <c r="P4" s="126"/>
      <c r="Q4" s="125"/>
      <c r="R4" s="126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6"/>
      <c r="B5" s="6"/>
      <c r="C5" s="6"/>
      <c r="D5" s="22"/>
      <c r="E5" s="128"/>
      <c r="F5" s="128"/>
      <c r="G5" s="130"/>
      <c r="H5" s="130"/>
      <c r="I5" s="130"/>
      <c r="J5" s="130"/>
      <c r="K5" s="125"/>
      <c r="L5" s="126"/>
      <c r="M5" s="125"/>
      <c r="N5" s="126"/>
      <c r="O5" s="125"/>
      <c r="P5" s="126"/>
      <c r="Q5" s="125"/>
      <c r="R5" s="12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8"/>
      <c r="F6" s="128"/>
      <c r="G6" s="130"/>
      <c r="H6" s="130"/>
      <c r="I6" s="130"/>
      <c r="J6" s="130"/>
      <c r="K6" s="125"/>
      <c r="L6" s="126"/>
      <c r="M6" s="125"/>
      <c r="N6" s="126"/>
      <c r="O6" s="125"/>
      <c r="P6" s="126"/>
      <c r="Q6" s="125"/>
      <c r="R6" s="126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8"/>
      <c r="F7" s="128"/>
      <c r="G7" s="130"/>
      <c r="H7" s="130"/>
      <c r="I7" s="130"/>
      <c r="J7" s="130"/>
      <c r="K7" s="125"/>
      <c r="L7" s="126"/>
      <c r="M7" s="125"/>
      <c r="N7" s="126"/>
      <c r="O7" s="125"/>
      <c r="P7" s="126"/>
      <c r="Q7" s="125"/>
      <c r="R7" s="12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5"/>
      <c r="H8" s="126"/>
      <c r="I8" s="130"/>
      <c r="J8" s="130"/>
      <c r="K8" s="125"/>
      <c r="L8" s="126"/>
      <c r="M8" s="125"/>
      <c r="N8" s="126"/>
      <c r="O8" s="125"/>
      <c r="P8" s="126"/>
      <c r="Q8" s="125"/>
      <c r="R8" s="12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5"/>
      <c r="H9" s="126"/>
      <c r="I9" s="130"/>
      <c r="J9" s="130"/>
      <c r="K9" s="125"/>
      <c r="L9" s="126"/>
      <c r="M9" s="125"/>
      <c r="N9" s="126"/>
      <c r="O9" s="125"/>
      <c r="P9" s="126"/>
      <c r="Q9" s="125"/>
      <c r="R9" s="12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5"/>
      <c r="R10" s="12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89</v>
      </c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3"/>
      <c r="F16" s="124"/>
      <c r="G16" s="125"/>
      <c r="H16" s="126"/>
      <c r="I16" s="130"/>
      <c r="J16" s="130"/>
      <c r="K16" s="130"/>
      <c r="L16" s="130"/>
      <c r="M16" s="130"/>
      <c r="N16" s="130"/>
      <c r="O16" s="125"/>
      <c r="P16" s="126"/>
      <c r="Q16" s="125"/>
      <c r="R16" s="12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119</v>
      </c>
      <c r="C17" s="6"/>
      <c r="D17" s="22" t="s">
        <v>97</v>
      </c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119</v>
      </c>
      <c r="C18" s="6"/>
      <c r="D18" s="22" t="s">
        <v>75</v>
      </c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>
        <v>8</v>
      </c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4" zoomScaleNormal="84" workbookViewId="0">
      <selection activeCell="B7" sqref="B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08.05.22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119</v>
      </c>
      <c r="C4" s="6"/>
      <c r="D4" s="22" t="s">
        <v>101</v>
      </c>
      <c r="E4" s="138"/>
      <c r="F4" s="139"/>
      <c r="G4" s="136">
        <v>1.5</v>
      </c>
      <c r="H4" s="137"/>
      <c r="I4" s="136">
        <v>1.5</v>
      </c>
      <c r="J4" s="137"/>
      <c r="K4" s="136">
        <v>1.5</v>
      </c>
      <c r="L4" s="137"/>
      <c r="M4" s="136"/>
      <c r="N4" s="137"/>
      <c r="O4" s="136"/>
      <c r="P4" s="137"/>
      <c r="Q4" s="136"/>
      <c r="R4" s="137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119</v>
      </c>
      <c r="C5" s="6"/>
      <c r="D5" s="22" t="s">
        <v>85</v>
      </c>
      <c r="E5" s="138"/>
      <c r="F5" s="139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25" t="s">
        <v>119</v>
      </c>
      <c r="C6" s="6"/>
      <c r="D6" s="22" t="s">
        <v>100</v>
      </c>
      <c r="E6" s="138"/>
      <c r="F6" s="139"/>
      <c r="G6" s="136">
        <v>6</v>
      </c>
      <c r="H6" s="137"/>
      <c r="I6" s="136">
        <v>6</v>
      </c>
      <c r="J6" s="137"/>
      <c r="K6" s="136">
        <v>6.5</v>
      </c>
      <c r="L6" s="137"/>
      <c r="M6" s="136"/>
      <c r="N6" s="137"/>
      <c r="O6" s="136"/>
      <c r="P6" s="137"/>
      <c r="Q6" s="136"/>
      <c r="R6" s="137"/>
      <c r="S6" s="12">
        <f t="shared" si="1"/>
        <v>18.5</v>
      </c>
      <c r="T6" s="12">
        <f t="shared" si="0"/>
        <v>18.5</v>
      </c>
      <c r="U6" s="14"/>
      <c r="V6" s="14"/>
    </row>
    <row r="7" spans="1:22" x14ac:dyDescent="0.25">
      <c r="A7" s="6">
        <v>3600</v>
      </c>
      <c r="B7" s="122" t="s">
        <v>119</v>
      </c>
      <c r="C7" s="6"/>
      <c r="D7" s="22" t="s">
        <v>115</v>
      </c>
      <c r="E7" s="138"/>
      <c r="F7" s="139"/>
      <c r="G7" s="136"/>
      <c r="H7" s="137"/>
      <c r="I7" s="136">
        <v>0.5</v>
      </c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/>
      <c r="B8" s="10"/>
      <c r="C8" s="6"/>
      <c r="D8" s="22"/>
      <c r="E8" s="138"/>
      <c r="F8" s="139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3601</v>
      </c>
      <c r="B13" s="6" t="s">
        <v>118</v>
      </c>
      <c r="C13" s="6"/>
      <c r="D13" s="22" t="s">
        <v>87</v>
      </c>
      <c r="E13" s="138"/>
      <c r="F13" s="139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119</v>
      </c>
      <c r="C15" s="6"/>
      <c r="D15" s="22" t="s">
        <v>84</v>
      </c>
      <c r="E15" s="138"/>
      <c r="F15" s="139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95</v>
      </c>
      <c r="E17" s="138"/>
      <c r="F17" s="139"/>
      <c r="G17" s="136">
        <v>0.5</v>
      </c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ref="S17" si="4">E17+G17+I17+K17+M17+O17+Q17</f>
        <v>0.5</v>
      </c>
      <c r="T17" s="12">
        <f t="shared" ref="T17" si="5">SUM(S17-U17-V17)</f>
        <v>0.5</v>
      </c>
      <c r="U17" s="14"/>
      <c r="V17" s="14"/>
    </row>
    <row r="18" spans="1:22" x14ac:dyDescent="0.25">
      <c r="A18" s="6"/>
      <c r="B18" s="6"/>
      <c r="C18" s="6"/>
      <c r="D18" s="22"/>
      <c r="E18" s="138"/>
      <c r="F18" s="139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8"/>
      <c r="F19" s="139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8"/>
      <c r="F20" s="139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8"/>
      <c r="F21" s="139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43"/>
      <c r="F22" s="144"/>
      <c r="G22" s="145"/>
      <c r="H22" s="146"/>
      <c r="I22" s="145"/>
      <c r="J22" s="146"/>
      <c r="K22" s="136"/>
      <c r="L22" s="137"/>
      <c r="M22" s="136"/>
      <c r="N22" s="137"/>
      <c r="O22" s="136"/>
      <c r="P22" s="137"/>
      <c r="Q22" s="136"/>
      <c r="R22" s="137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8">
        <v>8</v>
      </c>
      <c r="F23" s="139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0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24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08.05.22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13">
        <v>8</v>
      </c>
      <c r="H3" s="114">
        <v>16.3</v>
      </c>
      <c r="I3" s="56">
        <v>8</v>
      </c>
      <c r="J3" s="27">
        <v>16.3</v>
      </c>
      <c r="K3" s="56">
        <v>8</v>
      </c>
      <c r="L3" s="27">
        <v>16.3</v>
      </c>
      <c r="M3" s="115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120</v>
      </c>
      <c r="C4" s="6">
        <v>6</v>
      </c>
      <c r="D4" s="22" t="s">
        <v>88</v>
      </c>
      <c r="E4" s="138"/>
      <c r="F4" s="139"/>
      <c r="G4" s="136">
        <v>8</v>
      </c>
      <c r="H4" s="137"/>
      <c r="I4" s="136">
        <v>7.5</v>
      </c>
      <c r="J4" s="137"/>
      <c r="K4" s="136">
        <v>7.5</v>
      </c>
      <c r="L4" s="137"/>
      <c r="M4" s="138"/>
      <c r="N4" s="139"/>
      <c r="O4" s="136"/>
      <c r="P4" s="137"/>
      <c r="Q4" s="136"/>
      <c r="R4" s="137"/>
      <c r="S4" s="12">
        <f>E4+G4+I4+K4+M4+O4+Q4</f>
        <v>23</v>
      </c>
      <c r="T4" s="12">
        <f t="shared" ref="T4:T19" si="0">SUM(S4-U4-V4)</f>
        <v>23</v>
      </c>
      <c r="U4" s="14"/>
      <c r="V4" s="14"/>
    </row>
    <row r="5" spans="1:22" x14ac:dyDescent="0.25">
      <c r="A5" s="6"/>
      <c r="B5" s="6"/>
      <c r="C5" s="6"/>
      <c r="D5" s="22"/>
      <c r="E5" s="138"/>
      <c r="F5" s="139"/>
      <c r="G5" s="136"/>
      <c r="H5" s="137"/>
      <c r="I5" s="136"/>
      <c r="J5" s="137"/>
      <c r="K5" s="136"/>
      <c r="L5" s="137"/>
      <c r="M5" s="138"/>
      <c r="N5" s="139"/>
      <c r="O5" s="136"/>
      <c r="P5" s="137"/>
      <c r="Q5" s="136"/>
      <c r="R5" s="137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6"/>
      <c r="H6" s="137"/>
      <c r="I6" s="136"/>
      <c r="J6" s="137"/>
      <c r="K6" s="136"/>
      <c r="L6" s="137"/>
      <c r="M6" s="138"/>
      <c r="N6" s="139"/>
      <c r="O6" s="136"/>
      <c r="P6" s="137"/>
      <c r="Q6" s="136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6"/>
      <c r="H7" s="137"/>
      <c r="I7" s="136"/>
      <c r="J7" s="137"/>
      <c r="K7" s="136"/>
      <c r="L7" s="137"/>
      <c r="M7" s="138"/>
      <c r="N7" s="139"/>
      <c r="O7" s="136"/>
      <c r="P7" s="137"/>
      <c r="Q7" s="136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6"/>
      <c r="H8" s="137"/>
      <c r="I8" s="136"/>
      <c r="J8" s="137"/>
      <c r="K8" s="136"/>
      <c r="L8" s="137"/>
      <c r="M8" s="138"/>
      <c r="N8" s="139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6"/>
      <c r="H9" s="137"/>
      <c r="I9" s="136"/>
      <c r="J9" s="137"/>
      <c r="K9" s="136"/>
      <c r="L9" s="137"/>
      <c r="M9" s="138"/>
      <c r="N9" s="139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6"/>
      <c r="H10" s="137"/>
      <c r="I10" s="136"/>
      <c r="J10" s="137"/>
      <c r="K10" s="136"/>
      <c r="L10" s="137"/>
      <c r="M10" s="138"/>
      <c r="N10" s="139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6"/>
      <c r="H11" s="137"/>
      <c r="I11" s="136"/>
      <c r="J11" s="137"/>
      <c r="K11" s="136"/>
      <c r="L11" s="137"/>
      <c r="M11" s="138"/>
      <c r="N11" s="139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6"/>
      <c r="H12" s="137"/>
      <c r="I12" s="136"/>
      <c r="J12" s="137"/>
      <c r="K12" s="136"/>
      <c r="L12" s="137"/>
      <c r="M12" s="138"/>
      <c r="N12" s="139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6"/>
      <c r="H13" s="137"/>
      <c r="I13" s="136"/>
      <c r="J13" s="137"/>
      <c r="K13" s="136"/>
      <c r="L13" s="137"/>
      <c r="M13" s="138"/>
      <c r="N13" s="139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6"/>
      <c r="H14" s="137"/>
      <c r="I14" s="136"/>
      <c r="J14" s="137"/>
      <c r="K14" s="136"/>
      <c r="L14" s="137"/>
      <c r="M14" s="138"/>
      <c r="N14" s="139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8"/>
      <c r="F15" s="139"/>
      <c r="G15" s="136"/>
      <c r="H15" s="137"/>
      <c r="I15" s="136"/>
      <c r="J15" s="137"/>
      <c r="K15" s="136"/>
      <c r="L15" s="137"/>
      <c r="M15" s="138"/>
      <c r="N15" s="139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3"/>
      <c r="F16" s="124"/>
      <c r="G16" s="125"/>
      <c r="H16" s="126"/>
      <c r="I16" s="125"/>
      <c r="J16" s="126"/>
      <c r="K16" s="125"/>
      <c r="L16" s="126"/>
      <c r="M16" s="123"/>
      <c r="N16" s="124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119</v>
      </c>
      <c r="C17" s="6"/>
      <c r="D17" s="22" t="s">
        <v>93</v>
      </c>
      <c r="E17" s="138"/>
      <c r="F17" s="139"/>
      <c r="G17" s="136"/>
      <c r="H17" s="137"/>
      <c r="I17" s="136">
        <v>0.5</v>
      </c>
      <c r="J17" s="137"/>
      <c r="K17" s="136">
        <v>0.5</v>
      </c>
      <c r="L17" s="137"/>
      <c r="M17" s="138"/>
      <c r="N17" s="139"/>
      <c r="O17" s="136"/>
      <c r="P17" s="137"/>
      <c r="Q17" s="136"/>
      <c r="R17" s="137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25" t="s">
        <v>119</v>
      </c>
      <c r="C18" s="6"/>
      <c r="D18" s="22" t="s">
        <v>76</v>
      </c>
      <c r="E18" s="138"/>
      <c r="F18" s="139"/>
      <c r="G18" s="136"/>
      <c r="H18" s="137"/>
      <c r="I18" s="136"/>
      <c r="J18" s="137"/>
      <c r="K18" s="136"/>
      <c r="L18" s="137"/>
      <c r="M18" s="138"/>
      <c r="N18" s="139"/>
      <c r="O18" s="136"/>
      <c r="P18" s="137"/>
      <c r="Q18" s="136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8"/>
      <c r="F19" s="139"/>
      <c r="G19" s="136"/>
      <c r="H19" s="137"/>
      <c r="I19" s="136"/>
      <c r="J19" s="137"/>
      <c r="K19" s="136"/>
      <c r="L19" s="137"/>
      <c r="M19" s="138"/>
      <c r="N19" s="139"/>
      <c r="O19" s="136"/>
      <c r="P19" s="137"/>
      <c r="Q19" s="136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3"/>
      <c r="F20" s="144"/>
      <c r="G20" s="145"/>
      <c r="H20" s="146"/>
      <c r="I20" s="136"/>
      <c r="J20" s="137"/>
      <c r="K20" s="136"/>
      <c r="L20" s="137"/>
      <c r="M20" s="138">
        <v>8</v>
      </c>
      <c r="N20" s="139"/>
      <c r="O20" s="136"/>
      <c r="P20" s="137"/>
      <c r="Q20" s="136"/>
      <c r="R20" s="137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8">
        <v>8</v>
      </c>
      <c r="F21" s="139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08.05.22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120</v>
      </c>
      <c r="C4" s="6">
        <v>12</v>
      </c>
      <c r="D4" s="22" t="s">
        <v>99</v>
      </c>
      <c r="E4" s="143"/>
      <c r="F4" s="144"/>
      <c r="G4" s="136">
        <v>8</v>
      </c>
      <c r="H4" s="137"/>
      <c r="I4" s="136">
        <v>8</v>
      </c>
      <c r="J4" s="137"/>
      <c r="K4" s="136">
        <v>6</v>
      </c>
      <c r="L4" s="137"/>
      <c r="M4" s="136"/>
      <c r="N4" s="137"/>
      <c r="O4" s="136"/>
      <c r="P4" s="137"/>
      <c r="Q4" s="136"/>
      <c r="R4" s="137"/>
      <c r="S4" s="12">
        <f>E4+G4+I4+K4+M4+O4+Q4</f>
        <v>22</v>
      </c>
      <c r="T4" s="12">
        <f t="shared" ref="T4:T24" si="0">SUM(S4-U4-V4)</f>
        <v>22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43"/>
      <c r="F7" s="144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112</v>
      </c>
      <c r="E15" s="143"/>
      <c r="F15" s="144"/>
      <c r="G15" s="136"/>
      <c r="H15" s="137"/>
      <c r="I15" s="136"/>
      <c r="J15" s="137"/>
      <c r="K15" s="136">
        <v>2</v>
      </c>
      <c r="L15" s="137"/>
      <c r="M15" s="136"/>
      <c r="N15" s="137"/>
      <c r="O15" s="136"/>
      <c r="P15" s="137"/>
      <c r="Q15" s="136"/>
      <c r="R15" s="137"/>
      <c r="S15" s="12">
        <f t="shared" si="1"/>
        <v>2</v>
      </c>
      <c r="T15" s="12">
        <f t="shared" si="0"/>
        <v>2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89</v>
      </c>
      <c r="E17" s="143"/>
      <c r="F17" s="144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3"/>
      <c r="F18" s="144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3"/>
      <c r="F19" s="144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43"/>
      <c r="F20" s="144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119</v>
      </c>
      <c r="C21" s="6"/>
      <c r="D21" s="22" t="s">
        <v>92</v>
      </c>
      <c r="E21" s="143"/>
      <c r="F21" s="144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119</v>
      </c>
      <c r="C22" s="6"/>
      <c r="D22" s="22" t="s">
        <v>86</v>
      </c>
      <c r="E22" s="143"/>
      <c r="F22" s="144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119</v>
      </c>
      <c r="C23" s="6"/>
      <c r="D23" s="22" t="s">
        <v>73</v>
      </c>
      <c r="E23" s="143"/>
      <c r="F23" s="144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43"/>
      <c r="F24" s="144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3"/>
      <c r="F25" s="144"/>
      <c r="G25" s="136"/>
      <c r="H25" s="137"/>
      <c r="I25" s="136"/>
      <c r="J25" s="137"/>
      <c r="K25" s="136"/>
      <c r="L25" s="137"/>
      <c r="M25" s="136"/>
      <c r="N25" s="137"/>
      <c r="O25" s="136"/>
      <c r="P25" s="137"/>
      <c r="Q25" s="136"/>
      <c r="R25" s="137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8">
        <v>8</v>
      </c>
      <c r="F26" s="139"/>
      <c r="G26" s="136"/>
      <c r="H26" s="137"/>
      <c r="I26" s="136"/>
      <c r="J26" s="137"/>
      <c r="K26" s="136"/>
      <c r="L26" s="137"/>
      <c r="M26" s="136"/>
      <c r="N26" s="137"/>
      <c r="O26" s="136"/>
      <c r="P26" s="137"/>
      <c r="Q26" s="136"/>
      <c r="R26" s="137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v>8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0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32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G19" sqref="G19:L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08.05.22</v>
      </c>
      <c r="D2" s="32"/>
      <c r="E2" s="159" t="s">
        <v>13</v>
      </c>
      <c r="F2" s="159"/>
      <c r="G2" s="159" t="s">
        <v>14</v>
      </c>
      <c r="H2" s="159"/>
      <c r="I2" s="159" t="s">
        <v>15</v>
      </c>
      <c r="J2" s="159"/>
      <c r="K2" s="159" t="s">
        <v>16</v>
      </c>
      <c r="L2" s="159"/>
      <c r="M2" s="159" t="s">
        <v>17</v>
      </c>
      <c r="N2" s="159"/>
      <c r="O2" s="159" t="s">
        <v>18</v>
      </c>
      <c r="P2" s="159"/>
      <c r="Q2" s="159" t="s">
        <v>19</v>
      </c>
      <c r="R2" s="15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6" t="s">
        <v>120</v>
      </c>
      <c r="C4" s="6">
        <v>23</v>
      </c>
      <c r="D4" s="22" t="s">
        <v>103</v>
      </c>
      <c r="E4" s="149"/>
      <c r="F4" s="150"/>
      <c r="G4" s="147">
        <v>1</v>
      </c>
      <c r="H4" s="148"/>
      <c r="I4" s="136"/>
      <c r="J4" s="137"/>
      <c r="K4" s="125"/>
      <c r="L4" s="126"/>
      <c r="M4" s="147"/>
      <c r="N4" s="148"/>
      <c r="O4" s="151"/>
      <c r="P4" s="151"/>
      <c r="Q4" s="147"/>
      <c r="R4" s="148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6">
        <v>7048</v>
      </c>
      <c r="B5" s="6" t="s">
        <v>123</v>
      </c>
      <c r="C5" s="6">
        <v>1</v>
      </c>
      <c r="D5" s="22" t="s">
        <v>104</v>
      </c>
      <c r="E5" s="149"/>
      <c r="F5" s="150"/>
      <c r="G5" s="147">
        <v>0.25</v>
      </c>
      <c r="H5" s="148"/>
      <c r="I5" s="147"/>
      <c r="J5" s="148"/>
      <c r="K5" s="147"/>
      <c r="L5" s="148"/>
      <c r="M5" s="147"/>
      <c r="N5" s="148"/>
      <c r="O5" s="151"/>
      <c r="P5" s="151"/>
      <c r="Q5" s="147"/>
      <c r="R5" s="148"/>
      <c r="S5" s="38">
        <f>E5+G5+I5+K5+M5+O5+Q5</f>
        <v>0.25</v>
      </c>
      <c r="T5" s="38">
        <f t="shared" ref="T5:T20" si="0">SUM(S5-U5-V5)</f>
        <v>0.25</v>
      </c>
      <c r="U5" s="40"/>
      <c r="V5" s="40"/>
    </row>
    <row r="6" spans="1:22" x14ac:dyDescent="0.25">
      <c r="A6" s="6">
        <v>6881</v>
      </c>
      <c r="B6" s="6" t="s">
        <v>117</v>
      </c>
      <c r="C6" s="6">
        <v>68</v>
      </c>
      <c r="D6" s="22" t="s">
        <v>96</v>
      </c>
      <c r="E6" s="149"/>
      <c r="F6" s="150"/>
      <c r="G6" s="147"/>
      <c r="H6" s="148"/>
      <c r="I6" s="147">
        <v>2.5</v>
      </c>
      <c r="J6" s="148"/>
      <c r="K6" s="147"/>
      <c r="L6" s="148"/>
      <c r="M6" s="147"/>
      <c r="N6" s="148"/>
      <c r="O6" s="151"/>
      <c r="P6" s="151"/>
      <c r="Q6" s="147"/>
      <c r="R6" s="148"/>
      <c r="S6" s="38">
        <f t="shared" ref="S6:S22" si="1">E6+G6+I6+K6+M6+O6+Q6</f>
        <v>2.5</v>
      </c>
      <c r="T6" s="38">
        <f t="shared" si="0"/>
        <v>2.5</v>
      </c>
      <c r="U6" s="40"/>
      <c r="V6" s="40"/>
    </row>
    <row r="7" spans="1:22" x14ac:dyDescent="0.25">
      <c r="A7" s="6">
        <v>6959</v>
      </c>
      <c r="B7" s="6" t="s">
        <v>116</v>
      </c>
      <c r="C7" s="6">
        <v>38</v>
      </c>
      <c r="D7" s="22" t="s">
        <v>109</v>
      </c>
      <c r="E7" s="149"/>
      <c r="F7" s="150"/>
      <c r="G7" s="147"/>
      <c r="H7" s="148"/>
      <c r="I7" s="147">
        <v>1.25</v>
      </c>
      <c r="J7" s="148"/>
      <c r="K7" s="147">
        <v>5</v>
      </c>
      <c r="L7" s="148"/>
      <c r="M7" s="147"/>
      <c r="N7" s="148"/>
      <c r="O7" s="151"/>
      <c r="P7" s="151"/>
      <c r="Q7" s="147"/>
      <c r="R7" s="148"/>
      <c r="S7" s="38">
        <f t="shared" si="1"/>
        <v>6.25</v>
      </c>
      <c r="T7" s="38">
        <f t="shared" si="0"/>
        <v>6.25</v>
      </c>
      <c r="U7" s="40"/>
      <c r="V7" s="40"/>
    </row>
    <row r="8" spans="1:22" x14ac:dyDescent="0.25">
      <c r="A8" s="6"/>
      <c r="B8" s="6"/>
      <c r="C8" s="6"/>
      <c r="D8" s="22"/>
      <c r="E8" s="149"/>
      <c r="F8" s="150"/>
      <c r="G8" s="147"/>
      <c r="H8" s="148"/>
      <c r="I8" s="147"/>
      <c r="J8" s="148"/>
      <c r="K8" s="147"/>
      <c r="L8" s="148"/>
      <c r="M8" s="147"/>
      <c r="N8" s="148"/>
      <c r="O8" s="151"/>
      <c r="P8" s="151"/>
      <c r="Q8" s="147"/>
      <c r="R8" s="148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9"/>
      <c r="F9" s="150"/>
      <c r="G9" s="147"/>
      <c r="H9" s="148"/>
      <c r="I9" s="147"/>
      <c r="J9" s="148"/>
      <c r="K9" s="147"/>
      <c r="L9" s="148"/>
      <c r="M9" s="147"/>
      <c r="N9" s="148"/>
      <c r="O9" s="151"/>
      <c r="P9" s="151"/>
      <c r="Q9" s="147"/>
      <c r="R9" s="148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49"/>
      <c r="F10" s="150"/>
      <c r="G10" s="147"/>
      <c r="H10" s="148"/>
      <c r="I10" s="147"/>
      <c r="J10" s="148"/>
      <c r="K10" s="147"/>
      <c r="L10" s="148"/>
      <c r="M10" s="147"/>
      <c r="N10" s="148"/>
      <c r="O10" s="147"/>
      <c r="P10" s="148"/>
      <c r="Q10" s="147"/>
      <c r="R10" s="14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9"/>
      <c r="F11" s="150"/>
      <c r="G11" s="147"/>
      <c r="H11" s="148"/>
      <c r="I11" s="147"/>
      <c r="J11" s="148"/>
      <c r="K11" s="147"/>
      <c r="L11" s="148"/>
      <c r="M11" s="147"/>
      <c r="N11" s="148"/>
      <c r="O11" s="147"/>
      <c r="P11" s="148"/>
      <c r="Q11" s="147"/>
      <c r="R11" s="14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47"/>
      <c r="P12" s="148"/>
      <c r="Q12" s="147"/>
      <c r="R12" s="14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47"/>
      <c r="P13" s="148"/>
      <c r="Q13" s="147"/>
      <c r="R13" s="148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>
        <v>3601</v>
      </c>
      <c r="B14" s="6" t="s">
        <v>118</v>
      </c>
      <c r="C14" s="6"/>
      <c r="D14" s="22" t="s">
        <v>108</v>
      </c>
      <c r="E14" s="123"/>
      <c r="F14" s="124"/>
      <c r="G14" s="125">
        <v>2</v>
      </c>
      <c r="H14" s="126"/>
      <c r="I14" s="125">
        <v>1</v>
      </c>
      <c r="J14" s="126"/>
      <c r="K14" s="125"/>
      <c r="L14" s="126"/>
      <c r="M14" s="125"/>
      <c r="N14" s="126"/>
      <c r="O14" s="147"/>
      <c r="P14" s="148"/>
      <c r="Q14" s="147"/>
      <c r="R14" s="148"/>
      <c r="S14" s="38">
        <f t="shared" ref="S14:S15" si="8">E14+G14+I14+K14+M14+O14+Q14</f>
        <v>3</v>
      </c>
      <c r="T14" s="38">
        <f t="shared" ref="T14:T15" si="9">SUM(S14-U14-V14)</f>
        <v>3</v>
      </c>
      <c r="U14" s="40"/>
      <c r="V14" s="40"/>
    </row>
    <row r="15" spans="1:22" x14ac:dyDescent="0.25">
      <c r="A15" s="6"/>
      <c r="B15" s="6"/>
      <c r="C15" s="6"/>
      <c r="D15" s="22"/>
      <c r="E15" s="138"/>
      <c r="F15" s="124"/>
      <c r="G15" s="136"/>
      <c r="H15" s="126"/>
      <c r="I15" s="136"/>
      <c r="J15" s="126"/>
      <c r="K15" s="136"/>
      <c r="L15" s="126"/>
      <c r="M15" s="136"/>
      <c r="N15" s="126"/>
      <c r="O15" s="147"/>
      <c r="P15" s="148"/>
      <c r="Q15" s="147"/>
      <c r="R15" s="14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47"/>
      <c r="P16" s="148"/>
      <c r="Q16" s="147"/>
      <c r="R16" s="148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9" customFormat="1" x14ac:dyDescent="0.25">
      <c r="A17" s="6"/>
      <c r="B17" s="6"/>
      <c r="C17" s="6"/>
      <c r="D17" s="22"/>
      <c r="E17" s="157"/>
      <c r="F17" s="158"/>
      <c r="G17" s="152"/>
      <c r="H17" s="153"/>
      <c r="I17" s="152"/>
      <c r="J17" s="153"/>
      <c r="K17" s="136"/>
      <c r="L17" s="137"/>
      <c r="M17" s="152"/>
      <c r="N17" s="153"/>
      <c r="O17" s="152"/>
      <c r="P17" s="153"/>
      <c r="Q17" s="152"/>
      <c r="R17" s="153"/>
      <c r="S17" s="38">
        <f t="shared" si="10"/>
        <v>0</v>
      </c>
      <c r="T17" s="38">
        <f t="shared" si="11"/>
        <v>0</v>
      </c>
      <c r="U17" s="118"/>
      <c r="V17" s="118"/>
    </row>
    <row r="18" spans="1:22" x14ac:dyDescent="0.25">
      <c r="A18" s="6"/>
      <c r="B18" s="6"/>
      <c r="C18" s="6"/>
      <c r="D18" s="22"/>
      <c r="E18" s="149"/>
      <c r="F18" s="150"/>
      <c r="G18" s="147"/>
      <c r="H18" s="148"/>
      <c r="I18" s="147"/>
      <c r="J18" s="148"/>
      <c r="K18" s="147"/>
      <c r="L18" s="148"/>
      <c r="M18" s="147"/>
      <c r="N18" s="148"/>
      <c r="O18" s="151"/>
      <c r="P18" s="151"/>
      <c r="Q18" s="147"/>
      <c r="R18" s="148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119</v>
      </c>
      <c r="C19" s="6"/>
      <c r="D19" s="22" t="s">
        <v>83</v>
      </c>
      <c r="E19" s="149"/>
      <c r="F19" s="150"/>
      <c r="G19" s="147">
        <v>4.75</v>
      </c>
      <c r="H19" s="148"/>
      <c r="I19" s="147">
        <v>3.25</v>
      </c>
      <c r="J19" s="148"/>
      <c r="K19" s="147">
        <v>3</v>
      </c>
      <c r="L19" s="148"/>
      <c r="M19" s="147"/>
      <c r="N19" s="148"/>
      <c r="O19" s="151"/>
      <c r="P19" s="151"/>
      <c r="Q19" s="147"/>
      <c r="R19" s="148"/>
      <c r="S19" s="38">
        <f t="shared" si="1"/>
        <v>11</v>
      </c>
      <c r="T19" s="38">
        <f t="shared" si="0"/>
        <v>11</v>
      </c>
      <c r="U19" s="40"/>
      <c r="V19" s="40"/>
    </row>
    <row r="20" spans="1:22" x14ac:dyDescent="0.25">
      <c r="A20" s="6"/>
      <c r="B20" s="6"/>
      <c r="C20" s="6"/>
      <c r="D20" s="22"/>
      <c r="E20" s="149"/>
      <c r="F20" s="150"/>
      <c r="G20" s="147"/>
      <c r="H20" s="148"/>
      <c r="I20" s="147"/>
      <c r="J20" s="148"/>
      <c r="K20" s="147"/>
      <c r="L20" s="148"/>
      <c r="M20" s="147"/>
      <c r="N20" s="148"/>
      <c r="O20" s="151"/>
      <c r="P20" s="151"/>
      <c r="Q20" s="147"/>
      <c r="R20" s="148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9"/>
      <c r="F21" s="150"/>
      <c r="G21" s="147"/>
      <c r="H21" s="148"/>
      <c r="I21" s="147"/>
      <c r="J21" s="148"/>
      <c r="K21" s="147"/>
      <c r="L21" s="148"/>
      <c r="M21" s="147"/>
      <c r="N21" s="148"/>
      <c r="O21" s="151"/>
      <c r="P21" s="151"/>
      <c r="Q21" s="147"/>
      <c r="R21" s="148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6">
        <v>8</v>
      </c>
      <c r="F22" s="156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47"/>
      <c r="R22" s="148"/>
      <c r="S22" s="38">
        <f t="shared" si="1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4">
        <f>SUM(E4:E22)</f>
        <v>8</v>
      </c>
      <c r="F23" s="155"/>
      <c r="G23" s="154">
        <f>SUM(G4:G22)</f>
        <v>8</v>
      </c>
      <c r="H23" s="155"/>
      <c r="I23" s="154">
        <f>SUM(I4:I22)</f>
        <v>8</v>
      </c>
      <c r="J23" s="155"/>
      <c r="K23" s="154">
        <f>SUM(K4:K22)</f>
        <v>8</v>
      </c>
      <c r="L23" s="155"/>
      <c r="M23" s="154">
        <f>SUM(M4:M22)</f>
        <v>0</v>
      </c>
      <c r="N23" s="155"/>
      <c r="O23" s="154">
        <f>SUM(O4:O22)</f>
        <v>0</v>
      </c>
      <c r="P23" s="155"/>
      <c r="Q23" s="154">
        <f>SUM(Q4:Q22)</f>
        <v>0</v>
      </c>
      <c r="R23" s="155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11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08.05.22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117</v>
      </c>
      <c r="C4" s="6">
        <v>68</v>
      </c>
      <c r="D4" s="22" t="s">
        <v>96</v>
      </c>
      <c r="E4" s="138"/>
      <c r="F4" s="139"/>
      <c r="G4" s="136">
        <v>8</v>
      </c>
      <c r="H4" s="137"/>
      <c r="I4" s="136">
        <v>8</v>
      </c>
      <c r="J4" s="137"/>
      <c r="K4" s="136"/>
      <c r="L4" s="137"/>
      <c r="M4" s="136"/>
      <c r="N4" s="137"/>
      <c r="O4" s="136"/>
      <c r="P4" s="137"/>
      <c r="Q4" s="136"/>
      <c r="R4" s="137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25">
      <c r="A5" s="6">
        <v>6983</v>
      </c>
      <c r="B5" s="6" t="s">
        <v>120</v>
      </c>
      <c r="C5" s="6">
        <v>10</v>
      </c>
      <c r="D5" s="22" t="s">
        <v>113</v>
      </c>
      <c r="E5" s="138"/>
      <c r="F5" s="139"/>
      <c r="G5" s="136"/>
      <c r="H5" s="137"/>
      <c r="I5" s="136"/>
      <c r="J5" s="137"/>
      <c r="K5" s="136">
        <v>8</v>
      </c>
      <c r="L5" s="137"/>
      <c r="M5" s="136"/>
      <c r="N5" s="137"/>
      <c r="O5" s="136"/>
      <c r="P5" s="137"/>
      <c r="Q5" s="136"/>
      <c r="R5" s="137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7"/>
      <c r="C11" s="6"/>
      <c r="D11" s="22"/>
      <c r="E11" s="138"/>
      <c r="F11" s="139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36"/>
      <c r="P16" s="137"/>
      <c r="Q16" s="136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36"/>
      <c r="P17" s="137"/>
      <c r="Q17" s="136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8"/>
      <c r="F18" s="139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8"/>
      <c r="F19" s="139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8"/>
      <c r="F20" s="139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119</v>
      </c>
      <c r="C21" s="6"/>
      <c r="D21" s="22" t="s">
        <v>75</v>
      </c>
      <c r="E21" s="138"/>
      <c r="F21" s="139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0"/>
      <c r="F22" s="139"/>
      <c r="G22" s="161"/>
      <c r="H22" s="137"/>
      <c r="I22" s="161"/>
      <c r="J22" s="137"/>
      <c r="K22" s="161"/>
      <c r="L22" s="137"/>
      <c r="M22" s="161"/>
      <c r="N22" s="137"/>
      <c r="O22" s="136"/>
      <c r="P22" s="137"/>
      <c r="Q22" s="136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8"/>
      <c r="F23" s="139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8">
        <v>8</v>
      </c>
      <c r="F24" s="139"/>
      <c r="G24" s="136"/>
      <c r="H24" s="137"/>
      <c r="I24" s="136"/>
      <c r="J24" s="137"/>
      <c r="K24" s="136"/>
      <c r="L24" s="137"/>
      <c r="M24" s="136"/>
      <c r="N24" s="137"/>
      <c r="O24" s="136"/>
      <c r="P24" s="137"/>
      <c r="Q24" s="136"/>
      <c r="R24" s="137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0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08.05.22</v>
      </c>
      <c r="D2" s="6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117</v>
      </c>
      <c r="C4" s="6">
        <v>68</v>
      </c>
      <c r="D4" s="22" t="s">
        <v>96</v>
      </c>
      <c r="E4" s="138"/>
      <c r="F4" s="139"/>
      <c r="G4" s="161">
        <v>8</v>
      </c>
      <c r="H4" s="137"/>
      <c r="I4" s="161">
        <v>8</v>
      </c>
      <c r="J4" s="137"/>
      <c r="K4" s="161">
        <v>1</v>
      </c>
      <c r="L4" s="137"/>
      <c r="M4" s="161"/>
      <c r="N4" s="137"/>
      <c r="O4" s="136"/>
      <c r="P4" s="137"/>
      <c r="Q4" s="136"/>
      <c r="R4" s="137"/>
      <c r="S4" s="12">
        <f t="shared" ref="S4:S23" si="0">E4+G4+I4+K4+M4+O4+Q4</f>
        <v>17</v>
      </c>
      <c r="T4" s="12">
        <f t="shared" ref="T4:T20" si="1">SUM(S4-U4-V4)</f>
        <v>17</v>
      </c>
      <c r="U4" s="14"/>
      <c r="V4" s="14"/>
    </row>
    <row r="5" spans="1:22" x14ac:dyDescent="0.25">
      <c r="A5" s="6">
        <v>6983</v>
      </c>
      <c r="B5" s="6" t="s">
        <v>120</v>
      </c>
      <c r="C5" s="6">
        <v>10</v>
      </c>
      <c r="D5" s="22" t="s">
        <v>113</v>
      </c>
      <c r="E5" s="138"/>
      <c r="F5" s="139"/>
      <c r="G5" s="161"/>
      <c r="H5" s="137"/>
      <c r="I5" s="161"/>
      <c r="J5" s="137"/>
      <c r="K5" s="161">
        <v>7</v>
      </c>
      <c r="L5" s="137"/>
      <c r="M5" s="161"/>
      <c r="N5" s="137"/>
      <c r="O5" s="136"/>
      <c r="P5" s="137"/>
      <c r="Q5" s="136"/>
      <c r="R5" s="137"/>
      <c r="S5" s="12">
        <f>E5+G5+I5+K5+M5+O5+Q5</f>
        <v>7</v>
      </c>
      <c r="T5" s="12">
        <f t="shared" si="1"/>
        <v>7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61"/>
      <c r="H6" s="137"/>
      <c r="I6" s="161"/>
      <c r="J6" s="137"/>
      <c r="K6" s="161"/>
      <c r="L6" s="137"/>
      <c r="M6" s="161"/>
      <c r="N6" s="137"/>
      <c r="O6" s="136"/>
      <c r="P6" s="137"/>
      <c r="Q6" s="136"/>
      <c r="R6" s="137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61"/>
      <c r="H7" s="137"/>
      <c r="I7" s="161"/>
      <c r="J7" s="137"/>
      <c r="K7" s="161"/>
      <c r="L7" s="137"/>
      <c r="M7" s="161"/>
      <c r="N7" s="137"/>
      <c r="O7" s="136"/>
      <c r="P7" s="137"/>
      <c r="Q7" s="136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39"/>
      <c r="G8" s="136"/>
      <c r="H8" s="137"/>
      <c r="I8" s="136"/>
      <c r="J8" s="137"/>
      <c r="K8" s="161"/>
      <c r="L8" s="137"/>
      <c r="M8" s="161"/>
      <c r="N8" s="137"/>
      <c r="O8" s="136"/>
      <c r="P8" s="137"/>
      <c r="Q8" s="136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118</v>
      </c>
      <c r="C11" s="6"/>
      <c r="D11" s="22" t="s">
        <v>87</v>
      </c>
      <c r="E11" s="138"/>
      <c r="F11" s="139"/>
      <c r="G11" s="161"/>
      <c r="H11" s="137"/>
      <c r="I11" s="161"/>
      <c r="J11" s="137"/>
      <c r="K11" s="161"/>
      <c r="L11" s="137"/>
      <c r="M11" s="161"/>
      <c r="N11" s="137"/>
      <c r="O11" s="136"/>
      <c r="P11" s="137"/>
      <c r="Q11" s="13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61"/>
      <c r="H12" s="137"/>
      <c r="I12" s="161"/>
      <c r="J12" s="137"/>
      <c r="K12" s="161"/>
      <c r="L12" s="137"/>
      <c r="M12" s="161"/>
      <c r="N12" s="137"/>
      <c r="O12" s="136"/>
      <c r="P12" s="137"/>
      <c r="Q12" s="136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61"/>
      <c r="H13" s="137"/>
      <c r="I13" s="161"/>
      <c r="J13" s="137"/>
      <c r="K13" s="161"/>
      <c r="L13" s="137"/>
      <c r="M13" s="161"/>
      <c r="N13" s="137"/>
      <c r="O13" s="136"/>
      <c r="P13" s="137"/>
      <c r="Q13" s="136"/>
      <c r="R13" s="137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61"/>
      <c r="H14" s="137"/>
      <c r="I14" s="161"/>
      <c r="J14" s="137"/>
      <c r="K14" s="161"/>
      <c r="L14" s="137"/>
      <c r="M14" s="161"/>
      <c r="N14" s="137"/>
      <c r="O14" s="136"/>
      <c r="P14" s="137"/>
      <c r="Q14" s="136"/>
      <c r="R14" s="137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61"/>
      <c r="H15" s="137"/>
      <c r="I15" s="161"/>
      <c r="J15" s="137"/>
      <c r="K15" s="161"/>
      <c r="L15" s="137"/>
      <c r="M15" s="161"/>
      <c r="N15" s="137"/>
      <c r="O15" s="136"/>
      <c r="P15" s="137"/>
      <c r="Q15" s="136"/>
      <c r="R15" s="137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119</v>
      </c>
      <c r="C17" s="6"/>
      <c r="D17" s="22" t="s">
        <v>76</v>
      </c>
      <c r="E17" s="138"/>
      <c r="F17" s="139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119</v>
      </c>
      <c r="C18" s="6"/>
      <c r="D18" s="22" t="s">
        <v>73</v>
      </c>
      <c r="E18" s="123"/>
      <c r="F18" s="124"/>
      <c r="G18" s="125"/>
      <c r="H18" s="126"/>
      <c r="I18" s="125"/>
      <c r="J18" s="126"/>
      <c r="K18" s="136"/>
      <c r="L18" s="137"/>
      <c r="M18" s="136"/>
      <c r="N18" s="137"/>
      <c r="O18" s="136"/>
      <c r="P18" s="137"/>
      <c r="Q18" s="136"/>
      <c r="R18" s="137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8"/>
      <c r="F19" s="139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8"/>
      <c r="F20" s="139"/>
      <c r="G20" s="161"/>
      <c r="H20" s="137"/>
      <c r="I20" s="161"/>
      <c r="J20" s="137"/>
      <c r="K20" s="161"/>
      <c r="L20" s="137"/>
      <c r="M20" s="161"/>
      <c r="N20" s="137"/>
      <c r="O20" s="136"/>
      <c r="P20" s="137"/>
      <c r="Q20" s="136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8"/>
      <c r="F21" s="139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8">
        <v>8</v>
      </c>
      <c r="F22" s="139"/>
      <c r="G22" s="136"/>
      <c r="H22" s="137"/>
      <c r="I22" s="136"/>
      <c r="J22" s="137"/>
      <c r="K22" s="152"/>
      <c r="L22" s="153"/>
      <c r="M22" s="152"/>
      <c r="N22" s="153"/>
      <c r="O22" s="136"/>
      <c r="P22" s="137"/>
      <c r="Q22" s="136"/>
      <c r="R22" s="137"/>
      <c r="S22" s="12">
        <f t="shared" si="0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08.05.22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120</v>
      </c>
      <c r="C4" s="6">
        <v>10</v>
      </c>
      <c r="D4" s="22" t="s">
        <v>94</v>
      </c>
      <c r="E4" s="138"/>
      <c r="F4" s="139"/>
      <c r="G4" s="136">
        <v>7</v>
      </c>
      <c r="H4" s="137"/>
      <c r="I4" s="136">
        <v>7</v>
      </c>
      <c r="J4" s="137"/>
      <c r="K4" s="136">
        <v>7</v>
      </c>
      <c r="L4" s="137"/>
      <c r="M4" s="136"/>
      <c r="N4" s="137"/>
      <c r="O4" s="136"/>
      <c r="P4" s="137"/>
      <c r="Q4" s="136"/>
      <c r="R4" s="137"/>
      <c r="S4" s="12">
        <f>E4+G4+I4+K4+M4+O4+Q4</f>
        <v>21</v>
      </c>
      <c r="T4" s="12">
        <f>SUM(S4-U4-V4)</f>
        <v>21</v>
      </c>
      <c r="U4" s="14"/>
      <c r="V4" s="14"/>
    </row>
    <row r="5" spans="1:22" ht="15.75" customHeight="1" x14ac:dyDescent="0.25">
      <c r="A5" s="6"/>
      <c r="B5" s="6"/>
      <c r="C5" s="6"/>
      <c r="D5" s="22"/>
      <c r="E5" s="138"/>
      <c r="F5" s="139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39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8"/>
      <c r="F16" s="139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39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5"/>
      <c r="H18" s="126"/>
      <c r="I18" s="136"/>
      <c r="J18" s="137"/>
      <c r="K18" s="125"/>
      <c r="L18" s="126"/>
      <c r="M18" s="125"/>
      <c r="N18" s="126"/>
      <c r="O18" s="136"/>
      <c r="P18" s="137"/>
      <c r="Q18" s="136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36"/>
      <c r="P19" s="137"/>
      <c r="Q19" s="136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119</v>
      </c>
      <c r="C20" s="6"/>
      <c r="D20" s="10" t="s">
        <v>61</v>
      </c>
      <c r="E20" s="138"/>
      <c r="F20" s="139"/>
      <c r="G20" s="136">
        <v>1</v>
      </c>
      <c r="H20" s="137"/>
      <c r="I20" s="136">
        <v>1</v>
      </c>
      <c r="J20" s="137"/>
      <c r="K20" s="136">
        <v>1</v>
      </c>
      <c r="L20" s="137"/>
      <c r="M20" s="136"/>
      <c r="N20" s="137"/>
      <c r="O20" s="136"/>
      <c r="P20" s="137"/>
      <c r="Q20" s="136"/>
      <c r="R20" s="137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38"/>
      <c r="F21" s="139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8"/>
      <c r="F22" s="139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8">
        <v>8</v>
      </c>
      <c r="F23" s="139"/>
      <c r="G23" s="136"/>
      <c r="H23" s="137"/>
      <c r="I23" s="136"/>
      <c r="J23" s="137"/>
      <c r="K23" s="136"/>
      <c r="L23" s="137"/>
      <c r="M23" s="136"/>
      <c r="N23" s="137"/>
      <c r="O23" s="136"/>
      <c r="P23" s="137"/>
      <c r="Q23" s="136"/>
      <c r="R23" s="137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0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J29" sqref="J2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08.05.22</v>
      </c>
      <c r="D2" s="6"/>
      <c r="E2" s="135" t="s">
        <v>13</v>
      </c>
      <c r="F2" s="135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120</v>
      </c>
      <c r="C4" s="6">
        <v>10</v>
      </c>
      <c r="D4" s="22" t="s">
        <v>94</v>
      </c>
      <c r="E4" s="138"/>
      <c r="F4" s="139"/>
      <c r="G4" s="136">
        <v>7</v>
      </c>
      <c r="H4" s="137"/>
      <c r="I4" s="136">
        <v>7</v>
      </c>
      <c r="J4" s="137"/>
      <c r="K4" s="136">
        <v>7</v>
      </c>
      <c r="L4" s="137"/>
      <c r="M4" s="136"/>
      <c r="N4" s="137"/>
      <c r="O4" s="129"/>
      <c r="P4" s="129"/>
      <c r="Q4" s="129"/>
      <c r="R4" s="129"/>
      <c r="S4" s="12">
        <f>E4+G4+I4+K4+M4+O4+Q4</f>
        <v>21</v>
      </c>
      <c r="T4" s="12">
        <f t="shared" ref="T4:T11" si="0">SUM(S4-U4-V4)</f>
        <v>21</v>
      </c>
      <c r="U4" s="14"/>
      <c r="V4" s="14"/>
    </row>
    <row r="5" spans="1:22" x14ac:dyDescent="0.25">
      <c r="A5" s="6"/>
      <c r="B5" s="6"/>
      <c r="C5" s="6"/>
      <c r="D5" s="22"/>
      <c r="E5" s="138"/>
      <c r="F5" s="139"/>
      <c r="G5" s="136"/>
      <c r="H5" s="137"/>
      <c r="I5" s="136"/>
      <c r="J5" s="137"/>
      <c r="K5" s="136"/>
      <c r="L5" s="137"/>
      <c r="M5" s="136"/>
      <c r="N5" s="137"/>
      <c r="O5" s="129"/>
      <c r="P5" s="129"/>
      <c r="Q5" s="129"/>
      <c r="R5" s="129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8"/>
      <c r="F6" s="139"/>
      <c r="G6" s="136"/>
      <c r="H6" s="137"/>
      <c r="I6" s="136"/>
      <c r="J6" s="137"/>
      <c r="K6" s="136"/>
      <c r="L6" s="137"/>
      <c r="M6" s="136"/>
      <c r="N6" s="137"/>
      <c r="O6" s="129"/>
      <c r="P6" s="129"/>
      <c r="Q6" s="129"/>
      <c r="R6" s="129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36"/>
      <c r="H7" s="137"/>
      <c r="I7" s="136"/>
      <c r="J7" s="137"/>
      <c r="K7" s="136"/>
      <c r="L7" s="137"/>
      <c r="M7" s="136"/>
      <c r="N7" s="137"/>
      <c r="O7" s="129"/>
      <c r="P7" s="129"/>
      <c r="Q7" s="129"/>
      <c r="R7" s="129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38"/>
      <c r="F8" s="139"/>
      <c r="G8" s="136"/>
      <c r="H8" s="137"/>
      <c r="I8" s="136"/>
      <c r="J8" s="137"/>
      <c r="K8" s="136"/>
      <c r="L8" s="137"/>
      <c r="M8" s="136"/>
      <c r="N8" s="137"/>
      <c r="O8" s="129"/>
      <c r="P8" s="129"/>
      <c r="Q8" s="129"/>
      <c r="R8" s="129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8"/>
      <c r="F16" s="139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39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36"/>
      <c r="P18" s="137"/>
      <c r="Q18" s="136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119</v>
      </c>
      <c r="C19" s="6"/>
      <c r="D19" s="10" t="s">
        <v>61</v>
      </c>
      <c r="E19" s="123"/>
      <c r="F19" s="124"/>
      <c r="G19" s="125">
        <v>1</v>
      </c>
      <c r="H19" s="126"/>
      <c r="I19" s="125">
        <v>1</v>
      </c>
      <c r="J19" s="126"/>
      <c r="K19" s="125">
        <v>1</v>
      </c>
      <c r="L19" s="126"/>
      <c r="M19" s="125"/>
      <c r="N19" s="126"/>
      <c r="O19" s="136"/>
      <c r="P19" s="137"/>
      <c r="Q19" s="136"/>
      <c r="R19" s="137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39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/>
      <c r="F21" s="139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8">
        <v>8</v>
      </c>
      <c r="F22" s="139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I38" sqref="I3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08.05.22</v>
      </c>
      <c r="D2" s="110"/>
      <c r="E2" s="164" t="s">
        <v>13</v>
      </c>
      <c r="F2" s="164"/>
      <c r="G2" s="164" t="s">
        <v>14</v>
      </c>
      <c r="H2" s="164"/>
      <c r="I2" s="164" t="s">
        <v>15</v>
      </c>
      <c r="J2" s="164"/>
      <c r="K2" s="164" t="s">
        <v>16</v>
      </c>
      <c r="L2" s="164"/>
      <c r="M2" s="142" t="s">
        <v>17</v>
      </c>
      <c r="N2" s="164"/>
      <c r="O2" s="164" t="s">
        <v>18</v>
      </c>
      <c r="P2" s="164"/>
      <c r="Q2" s="164" t="s">
        <v>19</v>
      </c>
      <c r="R2" s="16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6">
        <v>8</v>
      </c>
      <c r="N3" s="116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116</v>
      </c>
      <c r="C4" s="6">
        <v>31</v>
      </c>
      <c r="D4" s="22" t="s">
        <v>98</v>
      </c>
      <c r="E4" s="143"/>
      <c r="F4" s="144"/>
      <c r="G4" s="136">
        <v>4</v>
      </c>
      <c r="H4" s="137"/>
      <c r="I4" s="136"/>
      <c r="J4" s="137"/>
      <c r="K4" s="136"/>
      <c r="L4" s="137"/>
      <c r="M4" s="138"/>
      <c r="N4" s="139"/>
      <c r="O4" s="162"/>
      <c r="P4" s="163"/>
      <c r="Q4" s="162"/>
      <c r="R4" s="163"/>
      <c r="S4" s="79">
        <f t="shared" ref="S4:S28" si="0">E4+G4+I4+K4+M4+O4+Q4</f>
        <v>4</v>
      </c>
      <c r="T4" s="79">
        <f t="shared" ref="T4:T28" si="1">SUM(S4-U4-V4)</f>
        <v>4</v>
      </c>
      <c r="U4" s="83"/>
      <c r="V4" s="83"/>
    </row>
    <row r="5" spans="1:22" x14ac:dyDescent="0.25">
      <c r="A5" s="6">
        <v>6959</v>
      </c>
      <c r="B5" s="6" t="s">
        <v>116</v>
      </c>
      <c r="C5" s="6">
        <v>32</v>
      </c>
      <c r="D5" s="22" t="s">
        <v>98</v>
      </c>
      <c r="E5" s="143"/>
      <c r="F5" s="144"/>
      <c r="G5" s="136"/>
      <c r="H5" s="137"/>
      <c r="I5" s="136">
        <v>4</v>
      </c>
      <c r="J5" s="137"/>
      <c r="K5" s="136"/>
      <c r="L5" s="137"/>
      <c r="M5" s="138"/>
      <c r="N5" s="139"/>
      <c r="O5" s="162"/>
      <c r="P5" s="163"/>
      <c r="Q5" s="162"/>
      <c r="R5" s="163"/>
      <c r="S5" s="79">
        <f t="shared" si="0"/>
        <v>4</v>
      </c>
      <c r="T5" s="79">
        <f t="shared" si="1"/>
        <v>4</v>
      </c>
      <c r="U5" s="83"/>
      <c r="V5" s="83"/>
    </row>
    <row r="6" spans="1:22" x14ac:dyDescent="0.25">
      <c r="A6" s="6">
        <v>6881</v>
      </c>
      <c r="B6" s="6" t="s">
        <v>117</v>
      </c>
      <c r="C6" s="6">
        <v>68</v>
      </c>
      <c r="D6" s="22" t="s">
        <v>114</v>
      </c>
      <c r="E6" s="143"/>
      <c r="F6" s="144"/>
      <c r="G6" s="136"/>
      <c r="H6" s="137"/>
      <c r="I6" s="136"/>
      <c r="J6" s="137"/>
      <c r="K6" s="136">
        <v>0.25</v>
      </c>
      <c r="L6" s="137"/>
      <c r="M6" s="138"/>
      <c r="N6" s="139"/>
      <c r="O6" s="162"/>
      <c r="P6" s="163"/>
      <c r="Q6" s="162"/>
      <c r="R6" s="163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/>
      <c r="B7" s="22"/>
      <c r="C7" s="6"/>
      <c r="D7" s="22"/>
      <c r="E7" s="143"/>
      <c r="F7" s="144"/>
      <c r="G7" s="136"/>
      <c r="H7" s="137"/>
      <c r="I7" s="136"/>
      <c r="J7" s="137"/>
      <c r="K7" s="136"/>
      <c r="L7" s="137"/>
      <c r="M7" s="138"/>
      <c r="N7" s="139"/>
      <c r="O7" s="162"/>
      <c r="P7" s="163"/>
      <c r="Q7" s="162"/>
      <c r="R7" s="163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22"/>
      <c r="C8" s="6"/>
      <c r="D8" s="22"/>
      <c r="E8" s="143"/>
      <c r="F8" s="144"/>
      <c r="G8" s="136"/>
      <c r="H8" s="137"/>
      <c r="I8" s="136"/>
      <c r="J8" s="137"/>
      <c r="K8" s="136"/>
      <c r="L8" s="137"/>
      <c r="M8" s="138"/>
      <c r="N8" s="139"/>
      <c r="O8" s="162"/>
      <c r="P8" s="163"/>
      <c r="Q8" s="162"/>
      <c r="R8" s="163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3"/>
      <c r="F9" s="144"/>
      <c r="G9" s="136"/>
      <c r="H9" s="137"/>
      <c r="I9" s="136"/>
      <c r="J9" s="137"/>
      <c r="K9" s="136"/>
      <c r="L9" s="137"/>
      <c r="M9" s="138"/>
      <c r="N9" s="139"/>
      <c r="O9" s="162"/>
      <c r="P9" s="163"/>
      <c r="Q9" s="162"/>
      <c r="R9" s="163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43"/>
      <c r="F10" s="144"/>
      <c r="G10" s="136"/>
      <c r="H10" s="137"/>
      <c r="I10" s="136"/>
      <c r="J10" s="137"/>
      <c r="K10" s="136"/>
      <c r="L10" s="137"/>
      <c r="M10" s="138"/>
      <c r="N10" s="139"/>
      <c r="O10" s="162"/>
      <c r="P10" s="163"/>
      <c r="Q10" s="162"/>
      <c r="R10" s="163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>
        <v>3600</v>
      </c>
      <c r="B11" s="6" t="s">
        <v>119</v>
      </c>
      <c r="C11" s="6"/>
      <c r="D11" s="22" t="s">
        <v>106</v>
      </c>
      <c r="E11" s="143"/>
      <c r="F11" s="144"/>
      <c r="G11" s="136"/>
      <c r="H11" s="137"/>
      <c r="I11" s="136"/>
      <c r="J11" s="137"/>
      <c r="K11" s="136"/>
      <c r="L11" s="137"/>
      <c r="M11" s="138"/>
      <c r="N11" s="139"/>
      <c r="O11" s="162"/>
      <c r="P11" s="163"/>
      <c r="Q11" s="162"/>
      <c r="R11" s="16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>
        <v>3600</v>
      </c>
      <c r="B12" s="6" t="s">
        <v>119</v>
      </c>
      <c r="C12" s="6"/>
      <c r="D12" s="22" t="s">
        <v>102</v>
      </c>
      <c r="E12" s="143"/>
      <c r="F12" s="144"/>
      <c r="G12" s="136"/>
      <c r="H12" s="137"/>
      <c r="I12" s="136"/>
      <c r="J12" s="137"/>
      <c r="K12" s="136"/>
      <c r="L12" s="137"/>
      <c r="M12" s="138"/>
      <c r="N12" s="139"/>
      <c r="O12" s="162"/>
      <c r="P12" s="163"/>
      <c r="Q12" s="162"/>
      <c r="R12" s="16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>
        <v>3600</v>
      </c>
      <c r="B13" s="6" t="s">
        <v>119</v>
      </c>
      <c r="C13" s="6"/>
      <c r="D13" s="22" t="s">
        <v>100</v>
      </c>
      <c r="E13" s="143"/>
      <c r="F13" s="144"/>
      <c r="G13" s="136"/>
      <c r="H13" s="137"/>
      <c r="I13" s="136"/>
      <c r="J13" s="137"/>
      <c r="K13" s="136"/>
      <c r="L13" s="137"/>
      <c r="M13" s="138"/>
      <c r="N13" s="139"/>
      <c r="O13" s="162"/>
      <c r="P13" s="163"/>
      <c r="Q13" s="162"/>
      <c r="R13" s="16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3600</v>
      </c>
      <c r="B14" s="6" t="s">
        <v>119</v>
      </c>
      <c r="C14" s="6"/>
      <c r="D14" s="22" t="s">
        <v>108</v>
      </c>
      <c r="E14" s="143"/>
      <c r="F14" s="144"/>
      <c r="G14" s="136">
        <v>1</v>
      </c>
      <c r="H14" s="137"/>
      <c r="I14" s="136">
        <v>1</v>
      </c>
      <c r="J14" s="137"/>
      <c r="K14" s="136">
        <v>0.5</v>
      </c>
      <c r="L14" s="137"/>
      <c r="M14" s="138"/>
      <c r="N14" s="139"/>
      <c r="O14" s="162"/>
      <c r="P14" s="163"/>
      <c r="Q14" s="162"/>
      <c r="R14" s="163"/>
      <c r="S14" s="79">
        <f t="shared" si="4"/>
        <v>2.5</v>
      </c>
      <c r="T14" s="79">
        <f t="shared" si="5"/>
        <v>2.5</v>
      </c>
      <c r="U14" s="83"/>
      <c r="V14" s="83"/>
    </row>
    <row r="15" spans="1:22" x14ac:dyDescent="0.25">
      <c r="A15" s="6"/>
      <c r="B15" s="6"/>
      <c r="C15" s="6"/>
      <c r="D15" s="22"/>
      <c r="E15" s="143"/>
      <c r="F15" s="144"/>
      <c r="G15" s="136"/>
      <c r="H15" s="137"/>
      <c r="I15" s="136"/>
      <c r="J15" s="137"/>
      <c r="K15" s="136"/>
      <c r="L15" s="137"/>
      <c r="M15" s="138"/>
      <c r="N15" s="139"/>
      <c r="O15" s="162"/>
      <c r="P15" s="163"/>
      <c r="Q15" s="162"/>
      <c r="R15" s="16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3"/>
      <c r="F16" s="144"/>
      <c r="G16" s="136"/>
      <c r="H16" s="137"/>
      <c r="I16" s="136"/>
      <c r="J16" s="137"/>
      <c r="K16" s="136"/>
      <c r="L16" s="137"/>
      <c r="M16" s="138"/>
      <c r="N16" s="139"/>
      <c r="O16" s="162"/>
      <c r="P16" s="163"/>
      <c r="Q16" s="162"/>
      <c r="R16" s="163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43"/>
      <c r="F17" s="144"/>
      <c r="G17" s="136"/>
      <c r="H17" s="137"/>
      <c r="I17" s="136"/>
      <c r="J17" s="137"/>
      <c r="K17" s="136"/>
      <c r="L17" s="137"/>
      <c r="M17" s="138"/>
      <c r="N17" s="139"/>
      <c r="O17" s="162"/>
      <c r="P17" s="163"/>
      <c r="Q17" s="162"/>
      <c r="R17" s="163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43"/>
      <c r="F18" s="144"/>
      <c r="G18" s="136"/>
      <c r="H18" s="137"/>
      <c r="I18" s="136"/>
      <c r="J18" s="137"/>
      <c r="K18" s="136"/>
      <c r="L18" s="137"/>
      <c r="M18" s="138"/>
      <c r="N18" s="139"/>
      <c r="O18" s="162"/>
      <c r="P18" s="163"/>
      <c r="Q18" s="162"/>
      <c r="R18" s="163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25" t="s">
        <v>119</v>
      </c>
      <c r="C19" s="6"/>
      <c r="D19" s="22" t="s">
        <v>82</v>
      </c>
      <c r="E19" s="143"/>
      <c r="F19" s="144"/>
      <c r="G19" s="136"/>
      <c r="H19" s="137"/>
      <c r="I19" s="136"/>
      <c r="J19" s="137"/>
      <c r="K19" s="136">
        <v>2</v>
      </c>
      <c r="L19" s="137"/>
      <c r="M19" s="138"/>
      <c r="N19" s="139"/>
      <c r="O19" s="162"/>
      <c r="P19" s="163"/>
      <c r="Q19" s="162"/>
      <c r="R19" s="163"/>
      <c r="S19" s="79">
        <f>E19+G19+I19+K19+M19+O19+Q19</f>
        <v>2</v>
      </c>
      <c r="T19" s="79">
        <f t="shared" si="7"/>
        <v>2</v>
      </c>
      <c r="U19" s="83"/>
      <c r="V19" s="83"/>
    </row>
    <row r="20" spans="1:22" x14ac:dyDescent="0.25">
      <c r="A20" s="6">
        <v>3600</v>
      </c>
      <c r="B20" s="25" t="s">
        <v>119</v>
      </c>
      <c r="C20" s="6"/>
      <c r="D20" s="22" t="s">
        <v>81</v>
      </c>
      <c r="E20" s="143"/>
      <c r="F20" s="144"/>
      <c r="G20" s="136"/>
      <c r="H20" s="137"/>
      <c r="I20" s="136"/>
      <c r="J20" s="137"/>
      <c r="K20" s="136">
        <v>0.5</v>
      </c>
      <c r="L20" s="137"/>
      <c r="M20" s="138"/>
      <c r="N20" s="139"/>
      <c r="O20" s="162"/>
      <c r="P20" s="163"/>
      <c r="Q20" s="162"/>
      <c r="R20" s="163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119</v>
      </c>
      <c r="C21" s="6"/>
      <c r="D21" s="22" t="s">
        <v>73</v>
      </c>
      <c r="E21" s="143"/>
      <c r="F21" s="144"/>
      <c r="G21" s="136">
        <v>0.5</v>
      </c>
      <c r="H21" s="137"/>
      <c r="I21" s="136">
        <v>0.5</v>
      </c>
      <c r="J21" s="137"/>
      <c r="K21" s="136">
        <v>0.5</v>
      </c>
      <c r="L21" s="137"/>
      <c r="M21" s="138"/>
      <c r="N21" s="139"/>
      <c r="O21" s="162"/>
      <c r="P21" s="163"/>
      <c r="Q21" s="162"/>
      <c r="R21" s="163"/>
      <c r="S21" s="79">
        <f t="shared" si="8"/>
        <v>1.5</v>
      </c>
      <c r="T21" s="79">
        <f t="shared" si="1"/>
        <v>1.5</v>
      </c>
      <c r="U21" s="83"/>
      <c r="V21" s="83"/>
    </row>
    <row r="22" spans="1:22" x14ac:dyDescent="0.25">
      <c r="A22" s="6">
        <v>3600</v>
      </c>
      <c r="B22" s="6" t="s">
        <v>119</v>
      </c>
      <c r="C22" s="6"/>
      <c r="D22" s="22" t="s">
        <v>76</v>
      </c>
      <c r="E22" s="143"/>
      <c r="F22" s="144"/>
      <c r="G22" s="136"/>
      <c r="H22" s="137"/>
      <c r="I22" s="136"/>
      <c r="J22" s="137"/>
      <c r="K22" s="136"/>
      <c r="L22" s="137"/>
      <c r="M22" s="138"/>
      <c r="N22" s="139"/>
      <c r="O22" s="162"/>
      <c r="P22" s="163"/>
      <c r="Q22" s="162"/>
      <c r="R22" s="163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119</v>
      </c>
      <c r="C23" s="6"/>
      <c r="D23" s="22" t="s">
        <v>77</v>
      </c>
      <c r="E23" s="143"/>
      <c r="F23" s="144"/>
      <c r="G23" s="136">
        <v>0.25</v>
      </c>
      <c r="H23" s="137"/>
      <c r="I23" s="136"/>
      <c r="J23" s="137"/>
      <c r="K23" s="136"/>
      <c r="L23" s="137"/>
      <c r="M23" s="138"/>
      <c r="N23" s="139"/>
      <c r="O23" s="162"/>
      <c r="P23" s="163"/>
      <c r="Q23" s="162"/>
      <c r="R23" s="163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119</v>
      </c>
      <c r="C24" s="6"/>
      <c r="D24" s="22" t="s">
        <v>62</v>
      </c>
      <c r="E24" s="143"/>
      <c r="F24" s="144"/>
      <c r="G24" s="136"/>
      <c r="H24" s="137"/>
      <c r="I24" s="136"/>
      <c r="J24" s="137"/>
      <c r="K24" s="136">
        <v>0.25</v>
      </c>
      <c r="L24" s="137"/>
      <c r="M24" s="138"/>
      <c r="N24" s="139"/>
      <c r="O24" s="162"/>
      <c r="P24" s="163"/>
      <c r="Q24" s="162"/>
      <c r="R24" s="163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119</v>
      </c>
      <c r="C25" s="81"/>
      <c r="D25" s="22" t="s">
        <v>68</v>
      </c>
      <c r="E25" s="143"/>
      <c r="F25" s="144"/>
      <c r="G25" s="136">
        <v>2.5</v>
      </c>
      <c r="H25" s="137"/>
      <c r="I25" s="136">
        <v>2.75</v>
      </c>
      <c r="J25" s="137"/>
      <c r="K25" s="136">
        <v>4.25</v>
      </c>
      <c r="L25" s="137"/>
      <c r="M25" s="138"/>
      <c r="N25" s="139"/>
      <c r="O25" s="162"/>
      <c r="P25" s="163"/>
      <c r="Q25" s="162"/>
      <c r="R25" s="163"/>
      <c r="S25" s="79">
        <f>E25+G25+I25+K25+M25+O25+Q25</f>
        <v>9.5</v>
      </c>
      <c r="T25" s="79">
        <f t="shared" si="1"/>
        <v>8</v>
      </c>
      <c r="U25" s="83">
        <v>1.5</v>
      </c>
      <c r="V25" s="83"/>
    </row>
    <row r="26" spans="1:22" ht="15.75" customHeight="1" x14ac:dyDescent="0.25">
      <c r="A26" s="81">
        <v>3600</v>
      </c>
      <c r="B26" s="25" t="s">
        <v>119</v>
      </c>
      <c r="C26" s="81"/>
      <c r="D26" s="3" t="s">
        <v>66</v>
      </c>
      <c r="E26" s="143"/>
      <c r="F26" s="144"/>
      <c r="G26" s="136"/>
      <c r="H26" s="137"/>
      <c r="I26" s="136"/>
      <c r="J26" s="137"/>
      <c r="K26" s="136"/>
      <c r="L26" s="137"/>
      <c r="M26" s="138"/>
      <c r="N26" s="139"/>
      <c r="O26" s="162"/>
      <c r="P26" s="163"/>
      <c r="Q26" s="162"/>
      <c r="R26" s="163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119</v>
      </c>
      <c r="C27" s="81"/>
      <c r="D27" s="82" t="s">
        <v>63</v>
      </c>
      <c r="E27" s="143"/>
      <c r="F27" s="144"/>
      <c r="G27" s="136">
        <v>0.25</v>
      </c>
      <c r="H27" s="137"/>
      <c r="I27" s="136">
        <v>0.25</v>
      </c>
      <c r="J27" s="137"/>
      <c r="K27" s="136">
        <v>0.25</v>
      </c>
      <c r="L27" s="137"/>
      <c r="M27" s="138"/>
      <c r="N27" s="139"/>
      <c r="O27" s="162"/>
      <c r="P27" s="163"/>
      <c r="Q27" s="162"/>
      <c r="R27" s="163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43"/>
      <c r="F28" s="144"/>
      <c r="G28" s="136"/>
      <c r="H28" s="137"/>
      <c r="I28" s="136"/>
      <c r="J28" s="137"/>
      <c r="K28" s="136"/>
      <c r="L28" s="137"/>
      <c r="M28" s="138"/>
      <c r="N28" s="139"/>
      <c r="O28" s="162"/>
      <c r="P28" s="163"/>
      <c r="Q28" s="162"/>
      <c r="R28" s="16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3"/>
      <c r="F29" s="144"/>
      <c r="G29" s="136"/>
      <c r="H29" s="137"/>
      <c r="I29" s="136"/>
      <c r="J29" s="137"/>
      <c r="K29" s="136"/>
      <c r="L29" s="137"/>
      <c r="M29" s="138">
        <v>8</v>
      </c>
      <c r="N29" s="139"/>
      <c r="O29" s="162"/>
      <c r="P29" s="163"/>
      <c r="Q29" s="162"/>
      <c r="R29" s="163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8">
        <v>8</v>
      </c>
      <c r="F30" s="139"/>
      <c r="G30" s="136"/>
      <c r="H30" s="137"/>
      <c r="I30" s="136"/>
      <c r="J30" s="137"/>
      <c r="K30" s="136"/>
      <c r="L30" s="137"/>
      <c r="M30" s="136"/>
      <c r="N30" s="137"/>
      <c r="O30" s="162"/>
      <c r="P30" s="163"/>
      <c r="Q30" s="162"/>
      <c r="R30" s="163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65">
        <f>SUM(E4:E30)</f>
        <v>8</v>
      </c>
      <c r="F31" s="166"/>
      <c r="G31" s="165">
        <f>SUM(G4:G30)</f>
        <v>8.5</v>
      </c>
      <c r="H31" s="166"/>
      <c r="I31" s="165">
        <f>SUM(I4:I30)</f>
        <v>8.5</v>
      </c>
      <c r="J31" s="166"/>
      <c r="K31" s="165">
        <f>SUM(K4:K30)</f>
        <v>8.5</v>
      </c>
      <c r="L31" s="166"/>
      <c r="M31" s="165">
        <f t="shared" ref="M31" si="9">SUM(M4:M30)</f>
        <v>8</v>
      </c>
      <c r="N31" s="166"/>
      <c r="O31" s="165">
        <f>SUM(O4:O30)</f>
        <v>0</v>
      </c>
      <c r="P31" s="166"/>
      <c r="Q31" s="165">
        <f>SUM(Q4:Q30)</f>
        <v>0</v>
      </c>
      <c r="R31" s="166"/>
      <c r="S31" s="79">
        <f>SUM(S4:S30)</f>
        <v>41.5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17.25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08.05.22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6"/>
      <c r="F4" s="137"/>
      <c r="G4" s="136"/>
      <c r="H4" s="137"/>
      <c r="I4" s="136"/>
      <c r="J4" s="137"/>
      <c r="K4" s="136"/>
      <c r="L4" s="137"/>
      <c r="M4" s="136"/>
      <c r="N4" s="137"/>
      <c r="O4" s="136"/>
      <c r="P4" s="137"/>
      <c r="Q4" s="136"/>
      <c r="R4" s="13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36"/>
      <c r="J5" s="137"/>
      <c r="K5" s="136"/>
      <c r="L5" s="137"/>
      <c r="M5" s="136"/>
      <c r="N5" s="137"/>
      <c r="O5" s="136"/>
      <c r="P5" s="137"/>
      <c r="Q5" s="136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36"/>
      <c r="L6" s="137"/>
      <c r="M6" s="136"/>
      <c r="N6" s="137"/>
      <c r="O6" s="136"/>
      <c r="P6" s="137"/>
      <c r="Q6" s="136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6"/>
      <c r="P7" s="137"/>
      <c r="Q7" s="136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6"/>
      <c r="P8" s="137"/>
      <c r="Q8" s="136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6"/>
      <c r="P9" s="137"/>
      <c r="Q9" s="136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36"/>
      <c r="L12" s="137"/>
      <c r="M12" s="136"/>
      <c r="N12" s="137"/>
      <c r="O12" s="136"/>
      <c r="P12" s="137"/>
      <c r="Q12" s="136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36"/>
      <c r="L13" s="137"/>
      <c r="M13" s="136"/>
      <c r="N13" s="137"/>
      <c r="O13" s="136"/>
      <c r="P13" s="137"/>
      <c r="Q13" s="136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36"/>
      <c r="L14" s="137"/>
      <c r="M14" s="136"/>
      <c r="N14" s="137"/>
      <c r="O14" s="136"/>
      <c r="P14" s="137"/>
      <c r="Q14" s="136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6"/>
      <c r="F15" s="137"/>
      <c r="G15" s="136"/>
      <c r="H15" s="137"/>
      <c r="I15" s="136"/>
      <c r="J15" s="137"/>
      <c r="K15" s="136"/>
      <c r="L15" s="137"/>
      <c r="M15" s="136"/>
      <c r="N15" s="137"/>
      <c r="O15" s="136"/>
      <c r="P15" s="137"/>
      <c r="Q15" s="136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36"/>
      <c r="L16" s="137"/>
      <c r="M16" s="136"/>
      <c r="N16" s="137"/>
      <c r="O16" s="136"/>
      <c r="P16" s="137"/>
      <c r="Q16" s="136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6"/>
      <c r="F17" s="137"/>
      <c r="G17" s="136"/>
      <c r="H17" s="137"/>
      <c r="I17" s="136"/>
      <c r="J17" s="137"/>
      <c r="K17" s="136"/>
      <c r="L17" s="137"/>
      <c r="M17" s="136"/>
      <c r="N17" s="137"/>
      <c r="O17" s="136"/>
      <c r="P17" s="137"/>
      <c r="Q17" s="136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6"/>
      <c r="P18" s="137"/>
      <c r="Q18" s="136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6"/>
      <c r="P19" s="137"/>
      <c r="Q19" s="136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6"/>
      <c r="P20" s="137"/>
      <c r="Q20" s="136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6"/>
      <c r="P21" s="137"/>
      <c r="Q21" s="136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6"/>
      <c r="F22" s="137"/>
      <c r="G22" s="136"/>
      <c r="H22" s="137"/>
      <c r="I22" s="136"/>
      <c r="J22" s="137"/>
      <c r="K22" s="136"/>
      <c r="L22" s="137"/>
      <c r="M22" s="136"/>
      <c r="N22" s="137"/>
      <c r="O22" s="136"/>
      <c r="P22" s="137"/>
      <c r="Q22" s="136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2022-11-14T09:40:19Z</dcterms:modified>
</cp:coreProperties>
</file>