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D9AC93F9-E000-401D-9E88-DE5B368B0711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<sst xmlns="http://schemas.openxmlformats.org/spreadsheetml/2006/main" count="636" uniqueCount="118">
  <si>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</si>
  <si>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</si>
  <si>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</si>
  <si>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</si>
  <si>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</si>
  <si>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</si>
  <si>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</si>
  <si>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</si>
  <si>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</si>
  <si>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</si>
  <si>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</si>
  <si>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</si>
  <si>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</si>
  <si>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</si>
  <si>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</si>
  <si>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</si>
  <si>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</si>
  <si>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</si>
  <si>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</si>
  <si>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</si>
  <si>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</si>
  <si>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</si>
  <si>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</si>
  <si>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</si>
  <si>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</si>
  <si>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</si>
  <si>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</si>
  <si>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</si>
  <si>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</si>
  <si>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</si>
  <si>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</si>
  <si>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</si>
  <si>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</si>
  <si>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</si>
  <si>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</si>
  <si>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</si>
  <si>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</si>
  <si>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</si>
  <si>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</si>
  <si>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</si>
  <si>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</si>
  <si>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</si>
  <si>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</si>
  <si>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</si>
  <si>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</si>
  <si>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</si>
  <si>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</si>
  <si>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</si>
  <si>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</si>
  <si>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</si>
  <si>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</si>
  <si>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</si>
  <si>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</si>
  <si>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</si>
  <si>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</si>
  <si>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</si>
  <si>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</si>
  <si>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</si>
  <si>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</si>
  <si>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</si>
  <si>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</si>
  <si>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</si>
  <si>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</si>
  <si>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</si>
  <si>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</si>
  <si>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</si>
  <si>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</si>
  <si>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</si>
  <si>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</si>
  <si>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</si>
  <si>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</si>
  <si>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</si>
  <si>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</si>
  <si>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</si>
  <si>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</si>
  <si>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</si>
  <si>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</si>
  <si>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</si>
  <si>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</si>
  <si>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</si>
  <si>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</si>
  <si>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</si>
  <si>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</si>
  <si>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</si>
  <si>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</si>
  <si>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</si>
  <si>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move panels</t>
  </si>
  <si>
    <t>panelling</t>
  </si>
  <si>
    <t>scaffold for roof</t>
  </si>
  <si>
    <t>bar</t>
  </si>
  <si>
    <t>clear sheds</t>
  </si>
  <si>
    <t>window</t>
  </si>
  <si>
    <t>wall panels / skirting</t>
  </si>
  <si>
    <t>wall panels</t>
  </si>
  <si>
    <t>panels</t>
  </si>
  <si>
    <t>frame</t>
  </si>
  <si>
    <t>storage units</t>
  </si>
  <si>
    <t>23.06.24</t>
  </si>
  <si>
    <t>frames</t>
  </si>
  <si>
    <t>wall panels load van</t>
  </si>
  <si>
    <t xml:space="preserve">metal skirting </t>
  </si>
  <si>
    <t>time sheets</t>
  </si>
  <si>
    <t>threshold</t>
  </si>
  <si>
    <t>doctors appointment</t>
  </si>
  <si>
    <t>greeters desk</t>
  </si>
  <si>
    <t>cappings</t>
  </si>
  <si>
    <t xml:space="preserve">panels wrapping </t>
  </si>
  <si>
    <t xml:space="preserve">wrapping </t>
  </si>
  <si>
    <t>wrapping</t>
  </si>
  <si>
    <t>wall panelling</t>
  </si>
  <si>
    <t>packers</t>
  </si>
  <si>
    <t>door</t>
  </si>
  <si>
    <t>MBHS01</t>
  </si>
  <si>
    <t>GALL01</t>
  </si>
  <si>
    <t>OFFI01</t>
  </si>
  <si>
    <t>PRIO20</t>
  </si>
  <si>
    <t>WEMB03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</si>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</sst>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E23" sqref="E23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97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0.5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8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0</v>
      </c>
      <c r="L8" s="116" t="s">
        <v>80</v>
      </c>
    </row>
    <row r="9" spans="1:14" x14ac:dyDescent="0.6">
      <c r="A9" s="96" t="s">
        <v>72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81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6" t="s">
        <v>81</v>
      </c>
    </row>
    <row r="11" spans="1:14" x14ac:dyDescent="0.6">
      <c r="A11" s="109" t="s">
        <v>78</v>
      </c>
      <c r="B11" s="97">
        <f>SUM(Mcsharry!C28)</f>
        <v>40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81</v>
      </c>
    </row>
    <row r="12" spans="1:14" x14ac:dyDescent="0.6">
      <c r="A12" s="89" t="s">
        <v>77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1</v>
      </c>
      <c r="M14" s="116" t="s">
        <v>81</v>
      </c>
    </row>
    <row r="15" spans="1:14" x14ac:dyDescent="0.6">
      <c r="A15" s="96" t="s">
        <v>43</v>
      </c>
      <c r="B15" s="97">
        <f>SUM(Ward!C30)</f>
        <v>40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81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42.5</v>
      </c>
      <c r="C18" s="97">
        <f>SUM(Wright!C40)</f>
        <v>0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8.25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466.5</v>
      </c>
      <c r="C19" s="103">
        <f t="shared" si="2"/>
        <v>0</v>
      </c>
      <c r="D19" s="103">
        <f t="shared" si="2"/>
        <v>0</v>
      </c>
      <c r="E19" s="103">
        <f t="shared" si="2"/>
        <v>8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10.75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466.5</v>
      </c>
    </row>
    <row r="23" spans="1:14" x14ac:dyDescent="0.6">
      <c r="A23" s="89" t="s">
        <v>27</v>
      </c>
      <c r="C23" s="105">
        <f>K19</f>
        <v>10.75</v>
      </c>
    </row>
    <row r="24" spans="1:14" x14ac:dyDescent="0.6">
      <c r="A24" s="89" t="s">
        <v>31</v>
      </c>
      <c r="C24" s="106">
        <f>C23/C22</f>
        <v>2.3043944265809219E-2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E23" sqref="E23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23.06.24</v>
      </c>
      <c r="D2" s="30"/>
      <c r="E2" s="135" t="s">
        <v>11</v>
      </c>
      <c r="F2" s="135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47" t="s">
        <v>15</v>
      </c>
      <c r="N2" s="147"/>
      <c r="O2" s="147" t="s">
        <v>16</v>
      </c>
      <c r="P2" s="147"/>
      <c r="Q2" s="147" t="s">
        <v>17</v>
      </c>
      <c r="R2" s="147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25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7170</v>
      </c>
      <c r="B4" s="6" t="s">
        <v>115</v>
      </c>
      <c r="C4" s="6">
        <v>1</v>
      </c>
      <c r="D4" s="10" t="s">
        <v>91</v>
      </c>
      <c r="E4" s="122">
        <v>7.5</v>
      </c>
      <c r="F4" s="136"/>
      <c r="G4" s="142">
        <v>7.75</v>
      </c>
      <c r="H4" s="143"/>
      <c r="I4" s="142">
        <v>7.75</v>
      </c>
      <c r="J4" s="143"/>
      <c r="K4" s="142">
        <v>7.75</v>
      </c>
      <c r="L4" s="143"/>
      <c r="M4" s="142">
        <v>7.75</v>
      </c>
      <c r="N4" s="143"/>
      <c r="O4" s="144"/>
      <c r="P4" s="144"/>
      <c r="Q4" s="142"/>
      <c r="R4" s="143"/>
      <c r="S4" s="36">
        <f>E4+G4+I4+K4+M4+O4+Q4</f>
        <v>38.5</v>
      </c>
      <c r="T4" s="36">
        <f>SUM(S4-U4-V4)</f>
        <v>38.5</v>
      </c>
      <c r="U4" s="38"/>
      <c r="V4" s="38"/>
    </row>
    <row r="5" spans="1:22" x14ac:dyDescent="0.5">
      <c r="A5" s="6">
        <v>6964</v>
      </c>
      <c r="B5" s="6" t="s">
        <v>112</v>
      </c>
      <c r="C5" s="6">
        <v>29</v>
      </c>
      <c r="D5" s="20" t="s">
        <v>99</v>
      </c>
      <c r="E5" s="122">
        <v>0.5</v>
      </c>
      <c r="F5" s="136"/>
      <c r="G5" s="122"/>
      <c r="H5" s="121"/>
      <c r="I5" s="120"/>
      <c r="J5" s="121"/>
      <c r="K5" s="120"/>
      <c r="L5" s="121"/>
      <c r="M5" s="120"/>
      <c r="N5" s="121"/>
      <c r="O5" s="144"/>
      <c r="P5" s="144"/>
      <c r="Q5" s="142"/>
      <c r="R5" s="143"/>
      <c r="S5" s="36">
        <f t="shared" ref="S5:S22" si="0">E5+G5+I5+K5+M5+O5+Q5</f>
        <v>0.5</v>
      </c>
      <c r="T5" s="36">
        <f t="shared" ref="T5:T20" si="1">SUM(S5-U5-V5)</f>
        <v>0.5</v>
      </c>
      <c r="U5" s="38"/>
      <c r="V5" s="38"/>
    </row>
    <row r="6" spans="1:22" x14ac:dyDescent="0.5">
      <c r="A6" s="6"/>
      <c r="B6" s="6"/>
      <c r="C6" s="6"/>
      <c r="D6" s="20"/>
      <c r="E6" s="122"/>
      <c r="F6" s="136"/>
      <c r="G6" s="120"/>
      <c r="H6" s="121"/>
      <c r="I6" s="120"/>
      <c r="J6" s="121"/>
      <c r="K6" s="120"/>
      <c r="L6" s="121"/>
      <c r="M6" s="120"/>
      <c r="N6" s="121"/>
      <c r="O6" s="144"/>
      <c r="P6" s="144"/>
      <c r="Q6" s="142"/>
      <c r="R6" s="143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22"/>
      <c r="F7" s="136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22"/>
      <c r="F8" s="136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22"/>
      <c r="F9" s="136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2"/>
      <c r="F10" s="136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2"/>
      <c r="F11" s="136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2"/>
      <c r="F12" s="136"/>
      <c r="G12" s="120"/>
      <c r="H12" s="121"/>
      <c r="I12" s="120"/>
      <c r="J12" s="121"/>
      <c r="K12" s="120"/>
      <c r="L12" s="121"/>
      <c r="M12" s="120"/>
      <c r="N12" s="121"/>
      <c r="O12" s="142"/>
      <c r="P12" s="143"/>
      <c r="Q12" s="142"/>
      <c r="R12" s="143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2"/>
      <c r="F13" s="136"/>
      <c r="G13" s="120"/>
      <c r="H13" s="121"/>
      <c r="I13" s="120"/>
      <c r="J13" s="121"/>
      <c r="K13" s="120"/>
      <c r="L13" s="121"/>
      <c r="M13" s="120"/>
      <c r="N13" s="121"/>
      <c r="O13" s="142"/>
      <c r="P13" s="143"/>
      <c r="Q13" s="142"/>
      <c r="R13" s="143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22"/>
      <c r="F14" s="136"/>
      <c r="G14" s="120"/>
      <c r="H14" s="121"/>
      <c r="I14" s="120"/>
      <c r="J14" s="121"/>
      <c r="K14" s="120"/>
      <c r="L14" s="121"/>
      <c r="M14" s="120"/>
      <c r="N14" s="121"/>
      <c r="O14" s="142"/>
      <c r="P14" s="143"/>
      <c r="Q14" s="142"/>
      <c r="R14" s="143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2"/>
      <c r="F15" s="136"/>
      <c r="G15" s="122"/>
      <c r="H15" s="121"/>
      <c r="I15" s="122"/>
      <c r="J15" s="121"/>
      <c r="K15" s="122"/>
      <c r="L15" s="121"/>
      <c r="M15" s="122"/>
      <c r="N15" s="121"/>
      <c r="O15" s="142"/>
      <c r="P15" s="143"/>
      <c r="Q15" s="142"/>
      <c r="R15" s="143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2"/>
      <c r="F16" s="136"/>
      <c r="G16" s="120"/>
      <c r="H16" s="121"/>
      <c r="I16" s="120"/>
      <c r="J16" s="121"/>
      <c r="K16" s="120"/>
      <c r="L16" s="121"/>
      <c r="M16" s="120"/>
      <c r="N16" s="121"/>
      <c r="O16" s="142"/>
      <c r="P16" s="143"/>
      <c r="Q16" s="142"/>
      <c r="R16" s="143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114</v>
      </c>
      <c r="C17" s="6"/>
      <c r="D17" s="20" t="s">
        <v>74</v>
      </c>
      <c r="E17" s="122"/>
      <c r="F17" s="136"/>
      <c r="G17" s="120"/>
      <c r="H17" s="121"/>
      <c r="I17" s="120"/>
      <c r="J17" s="121"/>
      <c r="K17" s="120"/>
      <c r="L17" s="121"/>
      <c r="M17" s="120"/>
      <c r="N17" s="121"/>
      <c r="O17" s="142"/>
      <c r="P17" s="143"/>
      <c r="Q17" s="142"/>
      <c r="R17" s="143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114</v>
      </c>
      <c r="C18" s="6"/>
      <c r="D18" s="20" t="s">
        <v>73</v>
      </c>
      <c r="E18" s="122"/>
      <c r="F18" s="136"/>
      <c r="G18" s="12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114</v>
      </c>
      <c r="C19" s="6"/>
      <c r="D19" s="20" t="s">
        <v>58</v>
      </c>
      <c r="E19" s="122"/>
      <c r="F19" s="136"/>
      <c r="G19" s="142">
        <v>0.25</v>
      </c>
      <c r="H19" s="143"/>
      <c r="I19" s="142">
        <v>0.25</v>
      </c>
      <c r="J19" s="143"/>
      <c r="K19" s="142">
        <v>0.25</v>
      </c>
      <c r="L19" s="143"/>
      <c r="M19" s="142">
        <v>0.25</v>
      </c>
      <c r="N19" s="143"/>
      <c r="O19" s="144"/>
      <c r="P19" s="144"/>
      <c r="Q19" s="142"/>
      <c r="R19" s="143"/>
      <c r="S19" s="36">
        <f t="shared" si="0"/>
        <v>1</v>
      </c>
      <c r="T19" s="36">
        <f t="shared" si="1"/>
        <v>1</v>
      </c>
      <c r="U19" s="38"/>
      <c r="V19" s="38"/>
    </row>
    <row r="20" spans="1:22" x14ac:dyDescent="0.5">
      <c r="A20" s="6">
        <v>3600</v>
      </c>
      <c r="B20" s="6" t="s">
        <v>114</v>
      </c>
      <c r="C20" s="6"/>
      <c r="D20" s="20" t="s">
        <v>65</v>
      </c>
      <c r="E20" s="122"/>
      <c r="F20" s="136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2"/>
      <c r="F21" s="136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3"/>
      <c r="F22" s="123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>
        <v>1</v>
      </c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E23" sqref="E23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112</v>
      </c>
      <c r="C4" s="6">
        <v>23</v>
      </c>
      <c r="D4" s="20" t="s">
        <v>93</v>
      </c>
      <c r="E4" s="122">
        <v>8</v>
      </c>
      <c r="F4" s="136"/>
      <c r="G4" s="122">
        <v>7</v>
      </c>
      <c r="H4" s="136"/>
      <c r="I4" s="122"/>
      <c r="J4" s="136"/>
      <c r="K4" s="122"/>
      <c r="L4" s="136"/>
      <c r="M4" s="122"/>
      <c r="N4" s="136"/>
      <c r="O4" s="122"/>
      <c r="P4" s="136"/>
      <c r="Q4" s="122"/>
      <c r="R4" s="136"/>
      <c r="S4" s="12">
        <f t="shared" ref="S4:S10" si="0">E4+G4+I4+K4+M4+O4+Q4</f>
        <v>15</v>
      </c>
      <c r="T4" s="12">
        <f t="shared" ref="T4:T22" si="1">SUM(S4-U4-V4)</f>
        <v>15</v>
      </c>
      <c r="U4" s="14"/>
      <c r="V4" s="14"/>
    </row>
    <row r="5" spans="1:22" x14ac:dyDescent="0.5">
      <c r="A5" s="6">
        <v>6964</v>
      </c>
      <c r="B5" s="6" t="s">
        <v>112</v>
      </c>
      <c r="C5" s="6">
        <v>48</v>
      </c>
      <c r="D5" s="20" t="s">
        <v>95</v>
      </c>
      <c r="E5" s="122"/>
      <c r="F5" s="136"/>
      <c r="G5" s="122">
        <v>1</v>
      </c>
      <c r="H5" s="136"/>
      <c r="I5" s="122">
        <v>3</v>
      </c>
      <c r="J5" s="136"/>
      <c r="K5" s="122"/>
      <c r="L5" s="136"/>
      <c r="M5" s="122"/>
      <c r="N5" s="136"/>
      <c r="O5" s="122"/>
      <c r="P5" s="136"/>
      <c r="Q5" s="122"/>
      <c r="R5" s="136"/>
      <c r="S5" s="12">
        <f t="shared" si="0"/>
        <v>4</v>
      </c>
      <c r="T5" s="12">
        <f t="shared" si="1"/>
        <v>4</v>
      </c>
      <c r="U5" s="14"/>
      <c r="V5" s="14"/>
    </row>
    <row r="6" spans="1:22" x14ac:dyDescent="0.5">
      <c r="A6" s="6">
        <v>7138</v>
      </c>
      <c r="B6" s="6" t="s">
        <v>113</v>
      </c>
      <c r="C6" s="6">
        <v>4</v>
      </c>
      <c r="D6" s="20" t="s">
        <v>98</v>
      </c>
      <c r="E6" s="122"/>
      <c r="F6" s="136"/>
      <c r="G6" s="122"/>
      <c r="H6" s="136"/>
      <c r="I6" s="122">
        <v>5</v>
      </c>
      <c r="J6" s="136"/>
      <c r="K6" s="122">
        <v>8</v>
      </c>
      <c r="L6" s="136"/>
      <c r="M6" s="122">
        <v>8</v>
      </c>
      <c r="N6" s="136"/>
      <c r="O6" s="122"/>
      <c r="P6" s="136"/>
      <c r="Q6" s="122"/>
      <c r="R6" s="136"/>
      <c r="S6" s="12">
        <f t="shared" si="0"/>
        <v>21</v>
      </c>
      <c r="T6" s="12">
        <f t="shared" si="1"/>
        <v>21</v>
      </c>
      <c r="U6" s="14"/>
      <c r="V6" s="14"/>
    </row>
    <row r="7" spans="1:22" x14ac:dyDescent="0.5">
      <c r="A7" s="6"/>
      <c r="B7" s="6"/>
      <c r="C7" s="6"/>
      <c r="D7" s="20"/>
      <c r="E7" s="122"/>
      <c r="F7" s="136"/>
      <c r="G7" s="122"/>
      <c r="H7" s="136"/>
      <c r="I7" s="122"/>
      <c r="J7" s="136"/>
      <c r="K7" s="122"/>
      <c r="L7" s="136"/>
      <c r="M7" s="122"/>
      <c r="N7" s="136"/>
      <c r="O7" s="122"/>
      <c r="P7" s="136"/>
      <c r="Q7" s="122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2"/>
      <c r="F8" s="136"/>
      <c r="G8" s="122"/>
      <c r="H8" s="136"/>
      <c r="I8" s="122"/>
      <c r="J8" s="136"/>
      <c r="K8" s="122"/>
      <c r="L8" s="136"/>
      <c r="M8" s="122"/>
      <c r="N8" s="136"/>
      <c r="O8" s="122"/>
      <c r="P8" s="136"/>
      <c r="Q8" s="122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2"/>
      <c r="N9" s="136"/>
      <c r="O9" s="122"/>
      <c r="P9" s="136"/>
      <c r="Q9" s="122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36"/>
      <c r="G10" s="122"/>
      <c r="H10" s="136"/>
      <c r="I10" s="122"/>
      <c r="J10" s="136"/>
      <c r="K10" s="122"/>
      <c r="L10" s="136"/>
      <c r="M10" s="122"/>
      <c r="N10" s="136"/>
      <c r="O10" s="122"/>
      <c r="P10" s="136"/>
      <c r="Q10" s="12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2"/>
      <c r="F11" s="136"/>
      <c r="G11" s="122"/>
      <c r="H11" s="136"/>
      <c r="I11" s="122"/>
      <c r="J11" s="136"/>
      <c r="K11" s="122"/>
      <c r="L11" s="136"/>
      <c r="M11" s="122"/>
      <c r="N11" s="136"/>
      <c r="O11" s="122"/>
      <c r="P11" s="136"/>
      <c r="Q11" s="122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36"/>
      <c r="G12" s="122"/>
      <c r="H12" s="136"/>
      <c r="I12" s="122"/>
      <c r="J12" s="136"/>
      <c r="K12" s="122"/>
      <c r="L12" s="136"/>
      <c r="M12" s="122"/>
      <c r="N12" s="136"/>
      <c r="O12" s="122"/>
      <c r="P12" s="136"/>
      <c r="Q12" s="122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36"/>
      <c r="G13" s="122"/>
      <c r="H13" s="136"/>
      <c r="I13" s="122"/>
      <c r="J13" s="136"/>
      <c r="K13" s="122"/>
      <c r="L13" s="136"/>
      <c r="M13" s="122"/>
      <c r="N13" s="136"/>
      <c r="O13" s="122"/>
      <c r="P13" s="136"/>
      <c r="Q13" s="122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22"/>
      <c r="P15" s="136"/>
      <c r="Q15" s="122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2"/>
      <c r="P16" s="136"/>
      <c r="Q16" s="122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2"/>
      <c r="P17" s="136"/>
      <c r="Q17" s="122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2"/>
      <c r="F18" s="136"/>
      <c r="G18" s="122"/>
      <c r="H18" s="136"/>
      <c r="I18" s="122"/>
      <c r="J18" s="136"/>
      <c r="K18" s="122"/>
      <c r="L18" s="136"/>
      <c r="M18" s="122"/>
      <c r="N18" s="136"/>
      <c r="O18" s="122"/>
      <c r="P18" s="136"/>
      <c r="Q18" s="122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2"/>
      <c r="F19" s="136"/>
      <c r="G19" s="122"/>
      <c r="H19" s="136"/>
      <c r="I19" s="122"/>
      <c r="J19" s="136"/>
      <c r="K19" s="122"/>
      <c r="L19" s="136"/>
      <c r="M19" s="122"/>
      <c r="N19" s="136"/>
      <c r="O19" s="122"/>
      <c r="P19" s="136"/>
      <c r="Q19" s="122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114</v>
      </c>
      <c r="C20" s="6"/>
      <c r="D20" s="20" t="s">
        <v>65</v>
      </c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114</v>
      </c>
      <c r="C21" s="6"/>
      <c r="D21" s="20" t="s">
        <v>60</v>
      </c>
      <c r="E21" s="122"/>
      <c r="F21" s="136"/>
      <c r="G21" s="122"/>
      <c r="H21" s="136"/>
      <c r="I21" s="122"/>
      <c r="J21" s="136"/>
      <c r="K21" s="122"/>
      <c r="L21" s="136"/>
      <c r="M21" s="122"/>
      <c r="N21" s="136"/>
      <c r="O21" s="122"/>
      <c r="P21" s="136"/>
      <c r="Q21" s="122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48"/>
      <c r="F22" s="136"/>
      <c r="G22" s="148"/>
      <c r="H22" s="136"/>
      <c r="I22" s="148"/>
      <c r="J22" s="136"/>
      <c r="K22" s="148"/>
      <c r="L22" s="136"/>
      <c r="M22" s="148"/>
      <c r="N22" s="136"/>
      <c r="O22" s="122"/>
      <c r="P22" s="136"/>
      <c r="Q22" s="122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2"/>
      <c r="F23" s="136"/>
      <c r="G23" s="122"/>
      <c r="H23" s="136"/>
      <c r="I23" s="122"/>
      <c r="J23" s="136"/>
      <c r="K23" s="122"/>
      <c r="L23" s="136"/>
      <c r="M23" s="122"/>
      <c r="N23" s="136"/>
      <c r="O23" s="122"/>
      <c r="P23" s="136"/>
      <c r="Q23" s="122"/>
      <c r="R23" s="136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2"/>
      <c r="F24" s="136"/>
      <c r="G24" s="122"/>
      <c r="H24" s="136"/>
      <c r="I24" s="122"/>
      <c r="J24" s="136"/>
      <c r="K24" s="122"/>
      <c r="L24" s="136"/>
      <c r="M24" s="122"/>
      <c r="N24" s="136"/>
      <c r="O24" s="122"/>
      <c r="P24" s="136"/>
      <c r="Q24" s="122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10</v>
      </c>
      <c r="D4" s="20" t="s">
        <v>92</v>
      </c>
      <c r="E4" s="122">
        <v>2</v>
      </c>
      <c r="F4" s="136"/>
      <c r="G4" s="122">
        <v>2</v>
      </c>
      <c r="H4" s="136"/>
      <c r="I4" s="122">
        <v>2</v>
      </c>
      <c r="J4" s="136"/>
      <c r="K4" s="122"/>
      <c r="L4" s="136"/>
      <c r="M4" s="122"/>
      <c r="N4" s="136"/>
      <c r="O4" s="122"/>
      <c r="P4" s="136"/>
      <c r="Q4" s="122"/>
      <c r="R4" s="136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5">
      <c r="A5" s="6">
        <v>7138</v>
      </c>
      <c r="B5" s="6" t="s">
        <v>113</v>
      </c>
      <c r="C5" s="6">
        <v>12</v>
      </c>
      <c r="D5" s="20" t="s">
        <v>92</v>
      </c>
      <c r="E5" s="122">
        <v>6</v>
      </c>
      <c r="F5" s="136"/>
      <c r="G5" s="122">
        <v>6</v>
      </c>
      <c r="H5" s="136"/>
      <c r="I5" s="122">
        <v>6</v>
      </c>
      <c r="J5" s="136"/>
      <c r="K5" s="122">
        <v>1</v>
      </c>
      <c r="L5" s="136"/>
      <c r="M5" s="122">
        <v>1</v>
      </c>
      <c r="N5" s="136"/>
      <c r="O5" s="122"/>
      <c r="P5" s="136"/>
      <c r="Q5" s="122"/>
      <c r="R5" s="136"/>
      <c r="S5" s="12">
        <f>E5+G5+I5+K5+M5+O5+Q5</f>
        <v>20</v>
      </c>
      <c r="T5" s="12">
        <f>SUM(S5-U5-V5)</f>
        <v>20</v>
      </c>
      <c r="U5" s="14"/>
      <c r="V5" s="14"/>
    </row>
    <row r="6" spans="1:22" x14ac:dyDescent="0.5">
      <c r="A6" s="6">
        <v>6964</v>
      </c>
      <c r="B6" s="6" t="s">
        <v>112</v>
      </c>
      <c r="C6" s="6">
        <v>22</v>
      </c>
      <c r="D6" s="20" t="s">
        <v>109</v>
      </c>
      <c r="E6" s="122"/>
      <c r="F6" s="136"/>
      <c r="G6" s="122"/>
      <c r="H6" s="136"/>
      <c r="I6" s="122"/>
      <c r="J6" s="136"/>
      <c r="K6" s="122">
        <v>7</v>
      </c>
      <c r="L6" s="136"/>
      <c r="M6" s="122">
        <v>7</v>
      </c>
      <c r="N6" s="136"/>
      <c r="O6" s="122"/>
      <c r="P6" s="136"/>
      <c r="Q6" s="122"/>
      <c r="R6" s="136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5">
      <c r="A7" s="6">
        <v>6964</v>
      </c>
      <c r="B7" s="6" t="s">
        <v>112</v>
      </c>
      <c r="C7" s="6">
        <v>42</v>
      </c>
      <c r="D7" s="20" t="s">
        <v>111</v>
      </c>
      <c r="E7" s="122"/>
      <c r="F7" s="136"/>
      <c r="G7" s="122"/>
      <c r="H7" s="136"/>
      <c r="I7" s="122"/>
      <c r="J7" s="136"/>
      <c r="K7" s="122"/>
      <c r="L7" s="136"/>
      <c r="M7" s="122"/>
      <c r="N7" s="136"/>
      <c r="O7" s="122"/>
      <c r="P7" s="136"/>
      <c r="Q7" s="122"/>
      <c r="R7" s="136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2"/>
      <c r="F8" s="136"/>
      <c r="G8" s="122"/>
      <c r="H8" s="136"/>
      <c r="I8" s="122"/>
      <c r="J8" s="136"/>
      <c r="K8" s="122"/>
      <c r="L8" s="136"/>
      <c r="M8" s="122"/>
      <c r="N8" s="136"/>
      <c r="O8" s="122"/>
      <c r="P8" s="136"/>
      <c r="Q8" s="122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2"/>
      <c r="N9" s="136"/>
      <c r="O9" s="122"/>
      <c r="P9" s="136"/>
      <c r="Q9" s="122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36"/>
      <c r="G10" s="122"/>
      <c r="H10" s="136"/>
      <c r="I10" s="122"/>
      <c r="J10" s="136"/>
      <c r="K10" s="122"/>
      <c r="L10" s="136"/>
      <c r="M10" s="122"/>
      <c r="N10" s="136"/>
      <c r="O10" s="122"/>
      <c r="P10" s="136"/>
      <c r="Q10" s="12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36"/>
      <c r="G11" s="122"/>
      <c r="H11" s="136"/>
      <c r="I11" s="122"/>
      <c r="J11" s="136"/>
      <c r="K11" s="122"/>
      <c r="L11" s="136"/>
      <c r="M11" s="122"/>
      <c r="N11" s="136"/>
      <c r="O11" s="122"/>
      <c r="P11" s="136"/>
      <c r="Q11" s="122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36"/>
      <c r="G12" s="122"/>
      <c r="H12" s="136"/>
      <c r="I12" s="122"/>
      <c r="J12" s="136"/>
      <c r="K12" s="122"/>
      <c r="L12" s="136"/>
      <c r="M12" s="122"/>
      <c r="N12" s="136"/>
      <c r="O12" s="122"/>
      <c r="P12" s="136"/>
      <c r="Q12" s="122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36"/>
      <c r="G13" s="122"/>
      <c r="H13" s="136"/>
      <c r="I13" s="122"/>
      <c r="J13" s="136"/>
      <c r="K13" s="122"/>
      <c r="L13" s="136"/>
      <c r="M13" s="122"/>
      <c r="N13" s="136"/>
      <c r="O13" s="122"/>
      <c r="P13" s="136"/>
      <c r="Q13" s="122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22"/>
      <c r="P15" s="136"/>
      <c r="Q15" s="122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36"/>
      <c r="G16" s="122"/>
      <c r="H16" s="136"/>
      <c r="I16" s="122"/>
      <c r="J16" s="136"/>
      <c r="K16" s="122"/>
      <c r="L16" s="136"/>
      <c r="M16" s="122"/>
      <c r="N16" s="136"/>
      <c r="O16" s="122"/>
      <c r="P16" s="136"/>
      <c r="Q16" s="122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2"/>
      <c r="F17" s="136"/>
      <c r="G17" s="122"/>
      <c r="H17" s="136"/>
      <c r="I17" s="122"/>
      <c r="J17" s="136"/>
      <c r="K17" s="122"/>
      <c r="L17" s="136"/>
      <c r="M17" s="122"/>
      <c r="N17" s="136"/>
      <c r="O17" s="122"/>
      <c r="P17" s="136"/>
      <c r="Q17" s="122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2"/>
      <c r="J18" s="136"/>
      <c r="K18" s="120"/>
      <c r="L18" s="121"/>
      <c r="M18" s="122"/>
      <c r="N18" s="136"/>
      <c r="O18" s="122"/>
      <c r="P18" s="136"/>
      <c r="Q18" s="122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2"/>
      <c r="P19" s="136"/>
      <c r="Q19" s="122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114</v>
      </c>
      <c r="C20" s="6"/>
      <c r="D20" s="10" t="s">
        <v>54</v>
      </c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2"/>
      <c r="F21" s="136"/>
      <c r="G21" s="122"/>
      <c r="H21" s="136"/>
      <c r="I21" s="122"/>
      <c r="J21" s="136"/>
      <c r="K21" s="122"/>
      <c r="L21" s="136"/>
      <c r="M21" s="122"/>
      <c r="N21" s="136"/>
      <c r="O21" s="122"/>
      <c r="P21" s="136"/>
      <c r="Q21" s="122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2"/>
      <c r="F22" s="136"/>
      <c r="G22" s="122"/>
      <c r="H22" s="136"/>
      <c r="I22" s="122"/>
      <c r="J22" s="136"/>
      <c r="K22" s="122"/>
      <c r="L22" s="136"/>
      <c r="M22" s="122"/>
      <c r="N22" s="136"/>
      <c r="O22" s="122"/>
      <c r="P22" s="136"/>
      <c r="Q22" s="122"/>
      <c r="R22" s="136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2"/>
      <c r="F23" s="136"/>
      <c r="G23" s="122"/>
      <c r="H23" s="136"/>
      <c r="I23" s="122"/>
      <c r="J23" s="136"/>
      <c r="K23" s="122"/>
      <c r="L23" s="136"/>
      <c r="M23" s="122"/>
      <c r="N23" s="136"/>
      <c r="O23" s="122"/>
      <c r="P23" s="136"/>
      <c r="Q23" s="122"/>
      <c r="R23" s="136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9">
        <f>SUM(E4:E23)</f>
        <v>8</v>
      </c>
      <c r="F24" s="140"/>
      <c r="G24" s="139">
        <f>SUM(G4:G23)</f>
        <v>8</v>
      </c>
      <c r="H24" s="140"/>
      <c r="I24" s="139">
        <f>SUM(I4:I23)</f>
        <v>8</v>
      </c>
      <c r="J24" s="140"/>
      <c r="K24" s="139">
        <f>SUM(K4:K23)</f>
        <v>8</v>
      </c>
      <c r="L24" s="140"/>
      <c r="M24" s="139">
        <f>SUM(M4:M23)</f>
        <v>8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6"/>
      <c r="E2" s="149" t="s">
        <v>11</v>
      </c>
      <c r="F2" s="149"/>
      <c r="G2" s="149" t="s">
        <v>12</v>
      </c>
      <c r="H2" s="149"/>
      <c r="I2" s="149" t="s">
        <v>13</v>
      </c>
      <c r="J2" s="149"/>
      <c r="K2" s="149" t="s">
        <v>14</v>
      </c>
      <c r="L2" s="149"/>
      <c r="M2" s="149" t="s">
        <v>15</v>
      </c>
      <c r="N2" s="149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2"/>
      <c r="P9" s="136"/>
      <c r="Q9" s="122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2"/>
      <c r="P10" s="136"/>
      <c r="Q10" s="122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2"/>
      <c r="P11" s="136"/>
      <c r="Q11" s="122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22"/>
      <c r="P12" s="136"/>
      <c r="Q12" s="122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22"/>
      <c r="P13" s="136"/>
      <c r="Q13" s="122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22"/>
      <c r="P15" s="136"/>
      <c r="Q15" s="122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2"/>
      <c r="F16" s="136"/>
      <c r="G16" s="122"/>
      <c r="H16" s="136"/>
      <c r="I16" s="122"/>
      <c r="J16" s="136"/>
      <c r="K16" s="122"/>
      <c r="L16" s="136"/>
      <c r="M16" s="122"/>
      <c r="N16" s="136"/>
      <c r="O16" s="122"/>
      <c r="P16" s="136"/>
      <c r="Q16" s="122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2"/>
      <c r="F17" s="136"/>
      <c r="G17" s="122"/>
      <c r="H17" s="136"/>
      <c r="I17" s="122"/>
      <c r="J17" s="136"/>
      <c r="K17" s="122"/>
      <c r="L17" s="136"/>
      <c r="M17" s="122"/>
      <c r="N17" s="136"/>
      <c r="O17" s="122"/>
      <c r="P17" s="136"/>
      <c r="Q17" s="122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2"/>
      <c r="P18" s="136"/>
      <c r="Q18" s="122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2"/>
      <c r="P19" s="136"/>
      <c r="Q19" s="122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2"/>
      <c r="F21" s="136"/>
      <c r="G21" s="122"/>
      <c r="H21" s="136"/>
      <c r="I21" s="122"/>
      <c r="J21" s="136"/>
      <c r="K21" s="122"/>
      <c r="L21" s="136"/>
      <c r="M21" s="122"/>
      <c r="N21" s="136"/>
      <c r="O21" s="122"/>
      <c r="P21" s="136"/>
      <c r="Q21" s="122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2"/>
      <c r="F22" s="136"/>
      <c r="G22" s="122"/>
      <c r="H22" s="136"/>
      <c r="I22" s="122"/>
      <c r="J22" s="136"/>
      <c r="K22" s="122"/>
      <c r="L22" s="136"/>
      <c r="M22" s="122"/>
      <c r="N22" s="136"/>
      <c r="O22" s="122"/>
      <c r="P22" s="136"/>
      <c r="Q22" s="122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topLeftCell="A4" zoomScale="87" zoomScaleNormal="87" workbookViewId="0">
      <selection activeCell="E23" sqref="E23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23.06.24</v>
      </c>
      <c r="D2" s="107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35" t="s">
        <v>14</v>
      </c>
      <c r="L2" s="154"/>
      <c r="M2" s="135" t="s">
        <v>15</v>
      </c>
      <c r="N2" s="154"/>
      <c r="O2" s="154" t="s">
        <v>16</v>
      </c>
      <c r="P2" s="154"/>
      <c r="Q2" s="154" t="s">
        <v>17</v>
      </c>
      <c r="R2" s="154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113</v>
      </c>
      <c r="C4" s="6">
        <v>30</v>
      </c>
      <c r="D4" s="20" t="s">
        <v>89</v>
      </c>
      <c r="E4" s="122">
        <v>0.5</v>
      </c>
      <c r="F4" s="136"/>
      <c r="G4" s="122">
        <v>0.5</v>
      </c>
      <c r="H4" s="136"/>
      <c r="I4" s="122">
        <v>0.5</v>
      </c>
      <c r="J4" s="136"/>
      <c r="K4" s="122"/>
      <c r="L4" s="136"/>
      <c r="M4" s="122">
        <v>0.75</v>
      </c>
      <c r="N4" s="136"/>
      <c r="O4" s="152"/>
      <c r="P4" s="153"/>
      <c r="Q4" s="152"/>
      <c r="R4" s="153"/>
      <c r="S4" s="77">
        <f t="shared" ref="S4:S6" si="0">E4+G4+I4+K4+M4+O4+Q4</f>
        <v>2.25</v>
      </c>
      <c r="T4" s="77">
        <f t="shared" ref="T4:T6" si="1">SUM(S4-U4-V4)</f>
        <v>2.25</v>
      </c>
      <c r="U4" s="80"/>
      <c r="V4" s="80"/>
    </row>
    <row r="5" spans="1:22" x14ac:dyDescent="0.5">
      <c r="A5" s="6">
        <v>6964</v>
      </c>
      <c r="B5" s="6" t="s">
        <v>112</v>
      </c>
      <c r="C5" s="6">
        <v>29</v>
      </c>
      <c r="D5" s="20" t="s">
        <v>99</v>
      </c>
      <c r="E5" s="122">
        <v>0.5</v>
      </c>
      <c r="F5" s="136"/>
      <c r="G5" s="122"/>
      <c r="H5" s="136"/>
      <c r="I5" s="122"/>
      <c r="J5" s="136"/>
      <c r="K5" s="122"/>
      <c r="L5" s="136"/>
      <c r="M5" s="122"/>
      <c r="N5" s="136"/>
      <c r="O5" s="152"/>
      <c r="P5" s="153"/>
      <c r="Q5" s="152"/>
      <c r="R5" s="153"/>
      <c r="S5" s="77">
        <f t="shared" si="0"/>
        <v>0.5</v>
      </c>
      <c r="T5" s="77">
        <f t="shared" si="1"/>
        <v>0.5</v>
      </c>
      <c r="U5" s="80"/>
      <c r="V5" s="80"/>
    </row>
    <row r="6" spans="1:22" x14ac:dyDescent="0.5">
      <c r="A6" s="6">
        <v>7138</v>
      </c>
      <c r="B6" s="6" t="s">
        <v>113</v>
      </c>
      <c r="C6" s="6">
        <v>10</v>
      </c>
      <c r="D6" s="20" t="s">
        <v>87</v>
      </c>
      <c r="E6" s="122">
        <v>0.25</v>
      </c>
      <c r="F6" s="136"/>
      <c r="G6" s="122"/>
      <c r="H6" s="136"/>
      <c r="I6" s="122"/>
      <c r="J6" s="136"/>
      <c r="K6" s="122"/>
      <c r="L6" s="136"/>
      <c r="M6" s="122">
        <v>1.5</v>
      </c>
      <c r="N6" s="136"/>
      <c r="O6" s="152"/>
      <c r="P6" s="153"/>
      <c r="Q6" s="152"/>
      <c r="R6" s="153"/>
      <c r="S6" s="77">
        <f t="shared" si="0"/>
        <v>1.75</v>
      </c>
      <c r="T6" s="77">
        <f t="shared" si="1"/>
        <v>1.75</v>
      </c>
      <c r="U6" s="80"/>
      <c r="V6" s="80"/>
    </row>
    <row r="7" spans="1:22" ht="15" customHeight="1" x14ac:dyDescent="0.5">
      <c r="A7" s="6">
        <v>7138</v>
      </c>
      <c r="B7" s="6" t="s">
        <v>113</v>
      </c>
      <c r="C7" s="6">
        <v>12</v>
      </c>
      <c r="D7" s="20" t="s">
        <v>87</v>
      </c>
      <c r="E7" s="122">
        <v>0.25</v>
      </c>
      <c r="F7" s="136"/>
      <c r="G7" s="122"/>
      <c r="H7" s="136"/>
      <c r="I7" s="122"/>
      <c r="J7" s="136"/>
      <c r="K7" s="122"/>
      <c r="L7" s="136"/>
      <c r="M7" s="122">
        <v>1.5</v>
      </c>
      <c r="N7" s="136"/>
      <c r="O7" s="152"/>
      <c r="P7" s="153"/>
      <c r="Q7" s="152"/>
      <c r="R7" s="153"/>
      <c r="S7" s="77">
        <f t="shared" ref="S7:S31" si="2">E7+G7+I7+K7+M7+O7+Q7</f>
        <v>1.75</v>
      </c>
      <c r="T7" s="77">
        <f t="shared" ref="T7:T31" si="3">SUM(S7-U7-V7)</f>
        <v>1.75</v>
      </c>
      <c r="U7" s="80"/>
      <c r="V7" s="80"/>
    </row>
    <row r="8" spans="1:22" ht="15" customHeight="1" x14ac:dyDescent="0.5">
      <c r="A8" s="6">
        <v>6964</v>
      </c>
      <c r="B8" s="6" t="s">
        <v>112</v>
      </c>
      <c r="C8" s="6">
        <v>23</v>
      </c>
      <c r="D8" s="20" t="s">
        <v>93</v>
      </c>
      <c r="E8" s="122">
        <v>0.75</v>
      </c>
      <c r="F8" s="136"/>
      <c r="G8" s="122"/>
      <c r="H8" s="136"/>
      <c r="I8" s="122">
        <v>1</v>
      </c>
      <c r="J8" s="136"/>
      <c r="K8" s="122">
        <v>0.5</v>
      </c>
      <c r="L8" s="136"/>
      <c r="M8" s="122">
        <v>0.5</v>
      </c>
      <c r="N8" s="136"/>
      <c r="O8" s="152"/>
      <c r="P8" s="153"/>
      <c r="Q8" s="152"/>
      <c r="R8" s="153"/>
      <c r="S8" s="77">
        <f t="shared" ref="S8" si="4">E8+G8+I8+K8+M8+O8+Q8</f>
        <v>2.75</v>
      </c>
      <c r="T8" s="77">
        <f t="shared" ref="T8" si="5">SUM(S8-U8-V8)</f>
        <v>2.75</v>
      </c>
      <c r="U8" s="80"/>
      <c r="V8" s="80"/>
    </row>
    <row r="9" spans="1:22" x14ac:dyDescent="0.5">
      <c r="A9" s="6">
        <v>6964</v>
      </c>
      <c r="B9" s="6" t="s">
        <v>112</v>
      </c>
      <c r="C9" s="6">
        <v>29</v>
      </c>
      <c r="D9" s="20" t="s">
        <v>100</v>
      </c>
      <c r="E9" s="122">
        <v>0.5</v>
      </c>
      <c r="F9" s="136"/>
      <c r="G9" s="122">
        <v>2.5</v>
      </c>
      <c r="H9" s="136"/>
      <c r="I9" s="122">
        <v>1.5</v>
      </c>
      <c r="J9" s="136"/>
      <c r="K9" s="122"/>
      <c r="L9" s="136"/>
      <c r="M9" s="122"/>
      <c r="N9" s="136"/>
      <c r="O9" s="152"/>
      <c r="P9" s="153"/>
      <c r="Q9" s="152"/>
      <c r="R9" s="153"/>
      <c r="S9" s="77">
        <f t="shared" si="2"/>
        <v>4.5</v>
      </c>
      <c r="T9" s="77">
        <f t="shared" si="3"/>
        <v>4.5</v>
      </c>
      <c r="U9" s="80"/>
      <c r="V9" s="80"/>
    </row>
    <row r="10" spans="1:22" x14ac:dyDescent="0.5">
      <c r="A10" s="6">
        <v>7170</v>
      </c>
      <c r="B10" s="6" t="s">
        <v>115</v>
      </c>
      <c r="C10" s="6">
        <v>1</v>
      </c>
      <c r="D10" s="10" t="s">
        <v>91</v>
      </c>
      <c r="E10" s="122">
        <v>0.5</v>
      </c>
      <c r="F10" s="136"/>
      <c r="G10" s="122">
        <v>1</v>
      </c>
      <c r="H10" s="136"/>
      <c r="I10" s="122"/>
      <c r="J10" s="136"/>
      <c r="K10" s="122"/>
      <c r="L10" s="136"/>
      <c r="M10" s="122"/>
      <c r="N10" s="136"/>
      <c r="O10" s="152"/>
      <c r="P10" s="153"/>
      <c r="Q10" s="152"/>
      <c r="R10" s="153"/>
      <c r="S10" s="77">
        <f t="shared" ref="S10" si="6">E10+G10+I10+K10+M10+O10+Q10</f>
        <v>1.5</v>
      </c>
      <c r="T10" s="77">
        <f t="shared" ref="T10" si="7">SUM(S10-U10-V10)</f>
        <v>1.5</v>
      </c>
      <c r="U10" s="80"/>
      <c r="V10" s="80"/>
    </row>
    <row r="11" spans="1:22" x14ac:dyDescent="0.5">
      <c r="A11" s="6">
        <v>6687</v>
      </c>
      <c r="B11" s="6" t="s">
        <v>116</v>
      </c>
      <c r="C11" s="6">
        <v>61</v>
      </c>
      <c r="D11" s="20" t="s">
        <v>102</v>
      </c>
      <c r="E11" s="122"/>
      <c r="F11" s="136"/>
      <c r="G11" s="122"/>
      <c r="H11" s="136"/>
      <c r="I11" s="122">
        <v>1.5</v>
      </c>
      <c r="J11" s="136"/>
      <c r="K11" s="122">
        <v>0.5</v>
      </c>
      <c r="L11" s="136"/>
      <c r="M11" s="122">
        <v>0.25</v>
      </c>
      <c r="N11" s="136"/>
      <c r="O11" s="152"/>
      <c r="P11" s="153"/>
      <c r="Q11" s="152"/>
      <c r="R11" s="153"/>
      <c r="S11" s="77">
        <f t="shared" ref="S11" si="8">E11+G11+I11+K11+M11+O11+Q11</f>
        <v>2.25</v>
      </c>
      <c r="T11" s="77">
        <f t="shared" ref="T11" si="9">SUM(S11-U11-V11)</f>
        <v>2.25</v>
      </c>
      <c r="U11" s="80"/>
      <c r="V11" s="80"/>
    </row>
    <row r="12" spans="1:22" x14ac:dyDescent="0.5">
      <c r="A12" s="6">
        <v>6964</v>
      </c>
      <c r="B12" s="6" t="s">
        <v>112</v>
      </c>
      <c r="C12" s="6">
        <v>22</v>
      </c>
      <c r="D12" s="20" t="s">
        <v>106</v>
      </c>
      <c r="E12" s="122"/>
      <c r="F12" s="136"/>
      <c r="G12" s="122"/>
      <c r="H12" s="136"/>
      <c r="I12" s="122"/>
      <c r="J12" s="136"/>
      <c r="K12" s="122">
        <v>4</v>
      </c>
      <c r="L12" s="136"/>
      <c r="M12" s="122">
        <v>2</v>
      </c>
      <c r="N12" s="136"/>
      <c r="O12" s="152"/>
      <c r="P12" s="153"/>
      <c r="Q12" s="152"/>
      <c r="R12" s="153"/>
      <c r="S12" s="77">
        <f t="shared" si="2"/>
        <v>6</v>
      </c>
      <c r="T12" s="77">
        <f t="shared" si="3"/>
        <v>6</v>
      </c>
      <c r="U12" s="80"/>
      <c r="V12" s="80"/>
    </row>
    <row r="13" spans="1:22" x14ac:dyDescent="0.5">
      <c r="A13" s="6"/>
      <c r="B13" s="6"/>
      <c r="C13" s="6"/>
      <c r="D13" s="20"/>
      <c r="E13" s="122"/>
      <c r="F13" s="136"/>
      <c r="G13" s="122"/>
      <c r="H13" s="136"/>
      <c r="I13" s="122"/>
      <c r="J13" s="136"/>
      <c r="K13" s="122"/>
      <c r="L13" s="136"/>
      <c r="M13" s="122"/>
      <c r="N13" s="136"/>
      <c r="O13" s="152"/>
      <c r="P13" s="153"/>
      <c r="Q13" s="152"/>
      <c r="R13" s="15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52"/>
      <c r="P14" s="153"/>
      <c r="Q14" s="152"/>
      <c r="R14" s="153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79"/>
      <c r="B15" s="6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52"/>
      <c r="P15" s="153"/>
      <c r="Q15" s="152"/>
      <c r="R15" s="153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117</v>
      </c>
      <c r="C16" s="6"/>
      <c r="D16" s="20" t="s">
        <v>69</v>
      </c>
      <c r="E16" s="122"/>
      <c r="F16" s="136"/>
      <c r="G16" s="122">
        <v>1</v>
      </c>
      <c r="H16" s="136"/>
      <c r="I16" s="122"/>
      <c r="J16" s="136"/>
      <c r="K16" s="122"/>
      <c r="L16" s="136"/>
      <c r="M16" s="122"/>
      <c r="N16" s="136"/>
      <c r="O16" s="152"/>
      <c r="P16" s="153"/>
      <c r="Q16" s="152"/>
      <c r="R16" s="153"/>
      <c r="S16" s="77">
        <f t="shared" ref="S16:S17" si="12">E16+G16+I16+K16+M16+O16+Q16</f>
        <v>1</v>
      </c>
      <c r="T16" s="77">
        <f t="shared" ref="T16:T17" si="13">SUM(S16-U16-V16)</f>
        <v>1</v>
      </c>
      <c r="U16" s="80"/>
      <c r="V16" s="80"/>
    </row>
    <row r="17" spans="1:22" x14ac:dyDescent="0.5">
      <c r="A17" s="79">
        <v>3602</v>
      </c>
      <c r="B17" s="6" t="s">
        <v>117</v>
      </c>
      <c r="C17" s="6"/>
      <c r="D17" s="20" t="s">
        <v>68</v>
      </c>
      <c r="E17" s="122">
        <v>0.5</v>
      </c>
      <c r="F17" s="136"/>
      <c r="G17" s="122"/>
      <c r="H17" s="136"/>
      <c r="I17" s="122"/>
      <c r="J17" s="136"/>
      <c r="K17" s="122">
        <v>1.25</v>
      </c>
      <c r="L17" s="136"/>
      <c r="M17" s="122"/>
      <c r="N17" s="136"/>
      <c r="O17" s="152"/>
      <c r="P17" s="153"/>
      <c r="Q17" s="152"/>
      <c r="R17" s="153"/>
      <c r="S17" s="77">
        <f t="shared" si="12"/>
        <v>1.75</v>
      </c>
      <c r="T17" s="77">
        <f t="shared" si="13"/>
        <v>1.75</v>
      </c>
      <c r="U17" s="80"/>
      <c r="V17" s="80"/>
    </row>
    <row r="18" spans="1:22" x14ac:dyDescent="0.5">
      <c r="A18" s="79">
        <v>3602</v>
      </c>
      <c r="B18" s="23" t="s">
        <v>117</v>
      </c>
      <c r="C18" s="79"/>
      <c r="D18" s="20" t="s">
        <v>67</v>
      </c>
      <c r="E18" s="122"/>
      <c r="F18" s="136"/>
      <c r="G18" s="122">
        <v>0.75</v>
      </c>
      <c r="H18" s="136"/>
      <c r="I18" s="122">
        <v>3</v>
      </c>
      <c r="J18" s="136"/>
      <c r="K18" s="122"/>
      <c r="L18" s="136"/>
      <c r="M18" s="122"/>
      <c r="N18" s="136"/>
      <c r="O18" s="152"/>
      <c r="P18" s="153"/>
      <c r="Q18" s="152"/>
      <c r="R18" s="153"/>
      <c r="S18" s="77">
        <f t="shared" si="2"/>
        <v>3.75</v>
      </c>
      <c r="T18" s="77">
        <f t="shared" si="3"/>
        <v>3.75</v>
      </c>
      <c r="U18" s="80"/>
      <c r="V18" s="80"/>
    </row>
    <row r="19" spans="1:22" x14ac:dyDescent="0.5">
      <c r="A19" s="79">
        <v>3602</v>
      </c>
      <c r="B19" s="6" t="s">
        <v>117</v>
      </c>
      <c r="C19" s="6"/>
      <c r="D19" s="20" t="s">
        <v>55</v>
      </c>
      <c r="E19" s="122">
        <v>0.5</v>
      </c>
      <c r="F19" s="136"/>
      <c r="G19" s="122"/>
      <c r="H19" s="136"/>
      <c r="I19" s="122"/>
      <c r="J19" s="136"/>
      <c r="K19" s="122"/>
      <c r="L19" s="136"/>
      <c r="M19" s="122"/>
      <c r="N19" s="136"/>
      <c r="O19" s="152"/>
      <c r="P19" s="153"/>
      <c r="Q19" s="152"/>
      <c r="R19" s="153"/>
      <c r="S19" s="77">
        <f>E19+G19+I19+K19+M19+O19+Q19</f>
        <v>0.5</v>
      </c>
      <c r="T19" s="77">
        <f t="shared" si="3"/>
        <v>0.5</v>
      </c>
      <c r="U19" s="80"/>
      <c r="V19" s="80"/>
    </row>
    <row r="20" spans="1:22" x14ac:dyDescent="0.5">
      <c r="A20" s="79">
        <v>3602</v>
      </c>
      <c r="B20" s="6" t="s">
        <v>117</v>
      </c>
      <c r="C20" s="79"/>
      <c r="D20" s="20" t="s">
        <v>85</v>
      </c>
      <c r="E20" s="122">
        <v>1</v>
      </c>
      <c r="F20" s="136"/>
      <c r="G20" s="122">
        <v>1</v>
      </c>
      <c r="H20" s="136"/>
      <c r="I20" s="122">
        <v>0.25</v>
      </c>
      <c r="J20" s="136"/>
      <c r="K20" s="122">
        <v>1</v>
      </c>
      <c r="L20" s="136"/>
      <c r="M20" s="122">
        <v>0.75</v>
      </c>
      <c r="N20" s="136"/>
      <c r="O20" s="152"/>
      <c r="P20" s="153"/>
      <c r="Q20" s="152"/>
      <c r="R20" s="153"/>
      <c r="S20" s="77">
        <f>E20+G20+I20+K20+M20+O20+Q20</f>
        <v>4</v>
      </c>
      <c r="T20" s="77">
        <f t="shared" ref="T20:T22" si="14">SUM(S20-U20-V20)</f>
        <v>4</v>
      </c>
      <c r="U20" s="80"/>
      <c r="V20" s="80"/>
    </row>
    <row r="21" spans="1:22" x14ac:dyDescent="0.5">
      <c r="A21" s="79"/>
      <c r="B21" s="6"/>
      <c r="C21" s="6"/>
      <c r="D21" s="20"/>
      <c r="E21" s="122"/>
      <c r="F21" s="136"/>
      <c r="G21" s="122"/>
      <c r="H21" s="136"/>
      <c r="I21" s="122"/>
      <c r="J21" s="136"/>
      <c r="K21" s="122"/>
      <c r="L21" s="136"/>
      <c r="M21" s="122"/>
      <c r="N21" s="136"/>
      <c r="O21" s="152"/>
      <c r="P21" s="153"/>
      <c r="Q21" s="152"/>
      <c r="R21" s="15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22"/>
      <c r="F22" s="136"/>
      <c r="G22" s="122"/>
      <c r="H22" s="136"/>
      <c r="I22" s="122"/>
      <c r="J22" s="136"/>
      <c r="K22" s="122"/>
      <c r="L22" s="136"/>
      <c r="M22" s="122"/>
      <c r="N22" s="136"/>
      <c r="O22" s="152"/>
      <c r="P22" s="153"/>
      <c r="Q22" s="152"/>
      <c r="R22" s="153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>
        <v>3600</v>
      </c>
      <c r="B23" s="23" t="s">
        <v>114</v>
      </c>
      <c r="C23" s="6"/>
      <c r="D23" s="20" t="s">
        <v>59</v>
      </c>
      <c r="E23" s="122"/>
      <c r="F23" s="136"/>
      <c r="G23" s="122"/>
      <c r="H23" s="136"/>
      <c r="I23" s="122"/>
      <c r="J23" s="136"/>
      <c r="K23" s="122"/>
      <c r="L23" s="136"/>
      <c r="M23" s="122"/>
      <c r="N23" s="136"/>
      <c r="O23" s="152"/>
      <c r="P23" s="153"/>
      <c r="Q23" s="152"/>
      <c r="R23" s="153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114</v>
      </c>
      <c r="C24" s="6"/>
      <c r="D24" s="20" t="s">
        <v>74</v>
      </c>
      <c r="E24" s="122">
        <v>0.25</v>
      </c>
      <c r="F24" s="136"/>
      <c r="G24" s="122">
        <v>0.5</v>
      </c>
      <c r="H24" s="136"/>
      <c r="I24" s="122"/>
      <c r="J24" s="136"/>
      <c r="K24" s="122"/>
      <c r="L24" s="136"/>
      <c r="M24" s="122"/>
      <c r="N24" s="136"/>
      <c r="O24" s="152"/>
      <c r="P24" s="153"/>
      <c r="Q24" s="152"/>
      <c r="R24" s="153"/>
      <c r="S24" s="77">
        <f t="shared" si="16"/>
        <v>0.75</v>
      </c>
      <c r="T24" s="77">
        <f t="shared" si="3"/>
        <v>0.75</v>
      </c>
      <c r="U24" s="80"/>
      <c r="V24" s="80"/>
    </row>
    <row r="25" spans="1:22" x14ac:dyDescent="0.5">
      <c r="A25" s="6">
        <v>3600</v>
      </c>
      <c r="B25" s="6" t="s">
        <v>114</v>
      </c>
      <c r="C25" s="6"/>
      <c r="D25" s="20" t="s">
        <v>101</v>
      </c>
      <c r="E25" s="122">
        <v>2</v>
      </c>
      <c r="F25" s="136"/>
      <c r="G25" s="122">
        <v>0.5</v>
      </c>
      <c r="H25" s="136"/>
      <c r="I25" s="122">
        <v>0.5</v>
      </c>
      <c r="J25" s="136"/>
      <c r="K25" s="122">
        <v>0.5</v>
      </c>
      <c r="L25" s="136"/>
      <c r="M25" s="122">
        <v>0.5</v>
      </c>
      <c r="N25" s="136"/>
      <c r="O25" s="152"/>
      <c r="P25" s="153"/>
      <c r="Q25" s="152"/>
      <c r="R25" s="153"/>
      <c r="S25" s="77">
        <f t="shared" si="16"/>
        <v>4</v>
      </c>
      <c r="T25" s="77">
        <f t="shared" si="3"/>
        <v>4</v>
      </c>
      <c r="U25" s="80"/>
      <c r="V25" s="80"/>
    </row>
    <row r="26" spans="1:22" x14ac:dyDescent="0.5">
      <c r="A26" s="6">
        <v>3600</v>
      </c>
      <c r="B26" s="6" t="s">
        <v>114</v>
      </c>
      <c r="C26" s="6"/>
      <c r="D26" s="20" t="s">
        <v>83</v>
      </c>
      <c r="E26" s="122"/>
      <c r="F26" s="136"/>
      <c r="G26" s="122"/>
      <c r="H26" s="136"/>
      <c r="I26" s="122"/>
      <c r="J26" s="136"/>
      <c r="K26" s="122"/>
      <c r="L26" s="136"/>
      <c r="M26" s="122"/>
      <c r="N26" s="136"/>
      <c r="O26" s="152"/>
      <c r="P26" s="153"/>
      <c r="Q26" s="152"/>
      <c r="R26" s="15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114</v>
      </c>
      <c r="C27" s="6"/>
      <c r="D27" s="20" t="s">
        <v>64</v>
      </c>
      <c r="E27" s="122"/>
      <c r="F27" s="136"/>
      <c r="G27" s="122"/>
      <c r="H27" s="136"/>
      <c r="I27" s="122"/>
      <c r="J27" s="136"/>
      <c r="K27" s="122"/>
      <c r="L27" s="136"/>
      <c r="M27" s="122"/>
      <c r="N27" s="136"/>
      <c r="O27" s="152"/>
      <c r="P27" s="153"/>
      <c r="Q27" s="152"/>
      <c r="R27" s="153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6" t="s">
        <v>114</v>
      </c>
      <c r="C28" s="6"/>
      <c r="D28" s="20" t="s">
        <v>58</v>
      </c>
      <c r="E28" s="122">
        <v>0.5</v>
      </c>
      <c r="F28" s="136"/>
      <c r="G28" s="122">
        <v>0.5</v>
      </c>
      <c r="H28" s="136"/>
      <c r="I28" s="122"/>
      <c r="J28" s="136"/>
      <c r="K28" s="122">
        <v>0.5</v>
      </c>
      <c r="L28" s="136"/>
      <c r="M28" s="122">
        <v>0.5</v>
      </c>
      <c r="N28" s="136"/>
      <c r="O28" s="152"/>
      <c r="P28" s="153"/>
      <c r="Q28" s="152"/>
      <c r="R28" s="153"/>
      <c r="S28" s="77">
        <f>E28+G28+I28+K28+M28+O28+Q28</f>
        <v>2</v>
      </c>
      <c r="T28" s="77">
        <f t="shared" si="3"/>
        <v>2</v>
      </c>
      <c r="U28" s="80"/>
      <c r="V28" s="80"/>
    </row>
    <row r="29" spans="1:22" ht="15.75" customHeight="1" x14ac:dyDescent="0.5">
      <c r="A29" s="6">
        <v>3600</v>
      </c>
      <c r="B29" s="6" t="s">
        <v>114</v>
      </c>
      <c r="C29" s="6"/>
      <c r="D29" s="20" t="s">
        <v>84</v>
      </c>
      <c r="E29" s="122">
        <v>0.25</v>
      </c>
      <c r="F29" s="136"/>
      <c r="G29" s="122"/>
      <c r="H29" s="136"/>
      <c r="I29" s="122"/>
      <c r="J29" s="136"/>
      <c r="K29" s="122"/>
      <c r="L29" s="136"/>
      <c r="M29" s="122"/>
      <c r="N29" s="136"/>
      <c r="O29" s="152"/>
      <c r="P29" s="153"/>
      <c r="Q29" s="152"/>
      <c r="R29" s="153"/>
      <c r="S29" s="77">
        <f t="shared" si="2"/>
        <v>0.25</v>
      </c>
      <c r="T29" s="77">
        <f t="shared" si="3"/>
        <v>0.25</v>
      </c>
      <c r="U29" s="80"/>
      <c r="V29" s="80"/>
    </row>
    <row r="30" spans="1:22" x14ac:dyDescent="0.5">
      <c r="A30" s="79">
        <v>3600</v>
      </c>
      <c r="B30" s="6" t="s">
        <v>114</v>
      </c>
      <c r="C30" s="79"/>
      <c r="D30" s="20" t="s">
        <v>79</v>
      </c>
      <c r="E30" s="122">
        <v>0.25</v>
      </c>
      <c r="F30" s="136"/>
      <c r="G30" s="122">
        <v>0.25</v>
      </c>
      <c r="H30" s="136"/>
      <c r="I30" s="122">
        <v>0.25</v>
      </c>
      <c r="J30" s="136"/>
      <c r="K30" s="122">
        <v>0.25</v>
      </c>
      <c r="L30" s="136"/>
      <c r="M30" s="122">
        <v>0.25</v>
      </c>
      <c r="N30" s="136"/>
      <c r="O30" s="152"/>
      <c r="P30" s="153"/>
      <c r="Q30" s="152"/>
      <c r="R30" s="153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22"/>
      <c r="F31" s="136"/>
      <c r="G31" s="122"/>
      <c r="H31" s="136"/>
      <c r="I31" s="122"/>
      <c r="J31" s="136"/>
      <c r="K31" s="122"/>
      <c r="L31" s="136"/>
      <c r="M31" s="122"/>
      <c r="N31" s="136"/>
      <c r="O31" s="152"/>
      <c r="P31" s="153"/>
      <c r="Q31" s="152"/>
      <c r="R31" s="15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22"/>
      <c r="F32" s="136"/>
      <c r="G32" s="122"/>
      <c r="H32" s="136"/>
      <c r="I32" s="122"/>
      <c r="J32" s="136"/>
      <c r="K32" s="122"/>
      <c r="L32" s="136"/>
      <c r="M32" s="122"/>
      <c r="N32" s="136"/>
      <c r="O32" s="152"/>
      <c r="P32" s="153"/>
      <c r="Q32" s="152"/>
      <c r="R32" s="153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22"/>
      <c r="F33" s="136"/>
      <c r="G33" s="122"/>
      <c r="H33" s="136"/>
      <c r="I33" s="122"/>
      <c r="J33" s="136"/>
      <c r="K33" s="122"/>
      <c r="L33" s="136"/>
      <c r="M33" s="122"/>
      <c r="N33" s="136"/>
      <c r="O33" s="152"/>
      <c r="P33" s="153"/>
      <c r="Q33" s="152"/>
      <c r="R33" s="153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5">
        <f>SUM(E4:E33)</f>
        <v>8.5</v>
      </c>
      <c r="F34" s="156"/>
      <c r="G34" s="155">
        <f>SUM(G4:G33)</f>
        <v>8.5</v>
      </c>
      <c r="H34" s="156"/>
      <c r="I34" s="155">
        <f>SUM(I4:I33)</f>
        <v>8.5</v>
      </c>
      <c r="J34" s="156"/>
      <c r="K34" s="155">
        <f>SUM(K4:K33)</f>
        <v>8.5</v>
      </c>
      <c r="L34" s="156"/>
      <c r="M34" s="155">
        <f>SUM(M4:M33)</f>
        <v>8.5</v>
      </c>
      <c r="N34" s="156"/>
      <c r="O34" s="155">
        <f>SUM(O4:O33)</f>
        <v>0</v>
      </c>
      <c r="P34" s="156"/>
      <c r="Q34" s="155">
        <f>SUM(Q4:Q33)</f>
        <v>0</v>
      </c>
      <c r="R34" s="156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22</v>
      </c>
      <c r="C40" s="83">
        <f>U36</f>
        <v>0</v>
      </c>
      <c r="D40" s="83"/>
      <c r="I40" s="84">
        <v>8.25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23.06.24</v>
      </c>
      <c r="D2" s="107"/>
      <c r="E2" s="129" t="s">
        <v>11</v>
      </c>
      <c r="F2" s="129"/>
      <c r="G2" s="129" t="s">
        <v>12</v>
      </c>
      <c r="H2" s="129"/>
      <c r="I2" s="130" t="s">
        <v>13</v>
      </c>
      <c r="J2" s="130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112</v>
      </c>
      <c r="C4" s="6">
        <v>47</v>
      </c>
      <c r="D4" s="20" t="s">
        <v>94</v>
      </c>
      <c r="E4" s="124">
        <v>7.5</v>
      </c>
      <c r="F4" s="124"/>
      <c r="G4" s="120">
        <v>2.5</v>
      </c>
      <c r="H4" s="121"/>
      <c r="I4" s="126"/>
      <c r="J4" s="126"/>
      <c r="K4" s="124"/>
      <c r="L4" s="124"/>
      <c r="M4" s="124"/>
      <c r="N4" s="124"/>
      <c r="O4" s="120"/>
      <c r="P4" s="121"/>
      <c r="Q4" s="120"/>
      <c r="R4" s="121"/>
      <c r="S4" s="56">
        <f t="shared" ref="S4:S24" si="0">E4+G4+I4+K4+M4+O4+Q4</f>
        <v>10</v>
      </c>
      <c r="T4" s="56">
        <f t="shared" ref="T4:T11" si="1">SUM(S4-U4-V4)</f>
        <v>10</v>
      </c>
      <c r="U4" s="58"/>
      <c r="V4" s="58"/>
    </row>
    <row r="5" spans="1:22" x14ac:dyDescent="0.5">
      <c r="A5" s="6">
        <v>7138</v>
      </c>
      <c r="B5" s="6" t="s">
        <v>113</v>
      </c>
      <c r="C5" s="6">
        <v>4</v>
      </c>
      <c r="D5" s="20" t="s">
        <v>98</v>
      </c>
      <c r="E5" s="123"/>
      <c r="F5" s="124"/>
      <c r="G5" s="120">
        <v>5.5</v>
      </c>
      <c r="H5" s="121"/>
      <c r="I5" s="125"/>
      <c r="J5" s="126"/>
      <c r="K5" s="123">
        <v>2.5</v>
      </c>
      <c r="L5" s="124"/>
      <c r="M5" s="123"/>
      <c r="N5" s="124"/>
      <c r="O5" s="120"/>
      <c r="P5" s="121"/>
      <c r="Q5" s="120"/>
      <c r="R5" s="121"/>
      <c r="S5" s="56">
        <f t="shared" si="0"/>
        <v>8</v>
      </c>
      <c r="T5" s="56">
        <f t="shared" si="1"/>
        <v>8</v>
      </c>
      <c r="U5" s="58"/>
      <c r="V5" s="58"/>
    </row>
    <row r="6" spans="1:22" x14ac:dyDescent="0.5">
      <c r="A6" s="6">
        <v>6964</v>
      </c>
      <c r="B6" s="6" t="s">
        <v>112</v>
      </c>
      <c r="C6" s="6">
        <v>23</v>
      </c>
      <c r="D6" s="20" t="s">
        <v>109</v>
      </c>
      <c r="E6" s="124"/>
      <c r="F6" s="124"/>
      <c r="G6" s="120"/>
      <c r="H6" s="121"/>
      <c r="I6" s="126"/>
      <c r="J6" s="126"/>
      <c r="K6" s="124">
        <v>5.5</v>
      </c>
      <c r="L6" s="124"/>
      <c r="M6" s="124"/>
      <c r="N6" s="124"/>
      <c r="O6" s="120"/>
      <c r="P6" s="121"/>
      <c r="Q6" s="120"/>
      <c r="R6" s="121"/>
      <c r="S6" s="56">
        <f t="shared" si="0"/>
        <v>5.5</v>
      </c>
      <c r="T6" s="56">
        <f t="shared" si="1"/>
        <v>5.5</v>
      </c>
      <c r="U6" s="58"/>
      <c r="V6" s="58"/>
    </row>
    <row r="7" spans="1:22" x14ac:dyDescent="0.5">
      <c r="A7" s="6">
        <v>7138</v>
      </c>
      <c r="B7" s="6" t="s">
        <v>113</v>
      </c>
      <c r="C7" s="6">
        <v>32</v>
      </c>
      <c r="D7" s="10" t="s">
        <v>105</v>
      </c>
      <c r="E7" s="120"/>
      <c r="F7" s="121"/>
      <c r="G7" s="120"/>
      <c r="H7" s="121"/>
      <c r="I7" s="127"/>
      <c r="J7" s="128"/>
      <c r="K7" s="120"/>
      <c r="L7" s="121"/>
      <c r="M7" s="122">
        <v>8</v>
      </c>
      <c r="N7" s="121"/>
      <c r="O7" s="120"/>
      <c r="P7" s="121"/>
      <c r="Q7" s="120"/>
      <c r="R7" s="121"/>
      <c r="S7" s="56">
        <f>E7+G7+I7+K7+M7+O7+Q7</f>
        <v>8</v>
      </c>
      <c r="T7" s="56">
        <f t="shared" si="1"/>
        <v>8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7"/>
      <c r="J8" s="128"/>
      <c r="K8" s="120"/>
      <c r="L8" s="121"/>
      <c r="M8" s="120"/>
      <c r="N8" s="121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7"/>
      <c r="J9" s="128"/>
      <c r="K9" s="120"/>
      <c r="L9" s="121"/>
      <c r="M9" s="120"/>
      <c r="N9" s="121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>
        <v>7138</v>
      </c>
      <c r="B10" s="6" t="s">
        <v>113</v>
      </c>
      <c r="C10" s="6">
        <v>10</v>
      </c>
      <c r="D10" s="20" t="s">
        <v>107</v>
      </c>
      <c r="E10" s="120"/>
      <c r="F10" s="121"/>
      <c r="G10" s="120"/>
      <c r="H10" s="121"/>
      <c r="I10" s="127"/>
      <c r="J10" s="128"/>
      <c r="K10" s="120"/>
      <c r="L10" s="121"/>
      <c r="M10" s="120"/>
      <c r="N10" s="121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7"/>
      <c r="J11" s="128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114</v>
      </c>
      <c r="C18" s="6"/>
      <c r="D18" s="20" t="s">
        <v>65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114</v>
      </c>
      <c r="C19" s="6"/>
      <c r="D19" s="20" t="s">
        <v>90</v>
      </c>
      <c r="E19" s="120"/>
      <c r="F19" s="121"/>
      <c r="G19" s="120"/>
      <c r="H19" s="121"/>
      <c r="I19" s="120"/>
      <c r="J19" s="121"/>
      <c r="K19" s="122"/>
      <c r="L19" s="121"/>
      <c r="M19" s="120"/>
      <c r="N19" s="121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114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2"/>
      <c r="L20" s="121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114</v>
      </c>
      <c r="C21" s="6"/>
      <c r="D21" s="20" t="s">
        <v>60</v>
      </c>
      <c r="E21" s="120">
        <v>0.5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0.5</v>
      </c>
      <c r="T21" s="56">
        <f t="shared" ref="T21" si="9">SUM(S21-U21-V21)</f>
        <v>0.5</v>
      </c>
      <c r="U21" s="58"/>
      <c r="V21" s="58"/>
    </row>
    <row r="22" spans="1:22" ht="15" customHeight="1" x14ac:dyDescent="0.5">
      <c r="A22" s="6">
        <v>3600</v>
      </c>
      <c r="B22" s="23" t="s">
        <v>114</v>
      </c>
      <c r="C22" s="6"/>
      <c r="D22" s="20" t="s">
        <v>59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0"/>
      <c r="P22" s="121"/>
      <c r="Q22" s="120"/>
      <c r="R22" s="121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0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0.5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23.06.24</v>
      </c>
      <c r="D2" s="107"/>
      <c r="E2" s="135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30</v>
      </c>
      <c r="D4" s="20" t="s">
        <v>89</v>
      </c>
      <c r="E4" s="120">
        <v>8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7</v>
      </c>
      <c r="N4" s="121"/>
      <c r="O4" s="120"/>
      <c r="P4" s="121"/>
      <c r="Q4" s="120"/>
      <c r="R4" s="121"/>
      <c r="S4" s="56">
        <f>E4+G4+I4+K4+M4+O4+Q4</f>
        <v>39</v>
      </c>
      <c r="T4" s="56">
        <f t="shared" ref="T4:T12" si="0">SUM(S4-U4-V4)</f>
        <v>39</v>
      </c>
      <c r="U4" s="58"/>
      <c r="V4" s="58"/>
    </row>
    <row r="5" spans="1:22" x14ac:dyDescent="0.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3"/>
      <c r="P6" s="134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0"/>
      <c r="F7" s="121"/>
      <c r="G7" s="120"/>
      <c r="H7" s="121"/>
      <c r="I7" s="120"/>
      <c r="J7" s="121"/>
      <c r="K7" s="122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114</v>
      </c>
      <c r="C17" s="6"/>
      <c r="D17" s="20" t="s">
        <v>58</v>
      </c>
      <c r="E17" s="120"/>
      <c r="F17" s="121"/>
      <c r="G17" s="120"/>
      <c r="H17" s="121"/>
      <c r="I17" s="120"/>
      <c r="J17" s="121"/>
      <c r="K17" s="120"/>
      <c r="L17" s="121"/>
      <c r="M17" s="120">
        <v>1</v>
      </c>
      <c r="N17" s="121"/>
      <c r="O17" s="120"/>
      <c r="P17" s="121"/>
      <c r="Q17" s="120"/>
      <c r="R17" s="121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23.06.24</v>
      </c>
      <c r="D2" s="6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41" t="s">
        <v>15</v>
      </c>
      <c r="N2" s="141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7170</v>
      </c>
      <c r="B4" s="6" t="s">
        <v>115</v>
      </c>
      <c r="C4" s="6">
        <v>1</v>
      </c>
      <c r="D4" s="10" t="s">
        <v>91</v>
      </c>
      <c r="E4" s="123">
        <v>8</v>
      </c>
      <c r="F4" s="123"/>
      <c r="G4" s="123">
        <v>8</v>
      </c>
      <c r="H4" s="123"/>
      <c r="I4" s="123"/>
      <c r="J4" s="123"/>
      <c r="K4" s="123"/>
      <c r="L4" s="123"/>
      <c r="M4" s="125"/>
      <c r="N4" s="125"/>
      <c r="O4" s="122"/>
      <c r="P4" s="136"/>
      <c r="Q4" s="122"/>
      <c r="R4" s="136"/>
      <c r="S4" s="12">
        <f>E4+G4+I4+K4+M4+O4+Q4</f>
        <v>16</v>
      </c>
      <c r="T4" s="12">
        <f t="shared" ref="T4:T18" si="0">SUM(S4-U4-V4)</f>
        <v>16</v>
      </c>
      <c r="U4" s="14"/>
      <c r="V4" s="14"/>
    </row>
    <row r="5" spans="1:22" x14ac:dyDescent="0.5">
      <c r="A5" s="6">
        <v>7138</v>
      </c>
      <c r="B5" s="6" t="s">
        <v>113</v>
      </c>
      <c r="C5" s="6">
        <v>32</v>
      </c>
      <c r="D5" s="10" t="s">
        <v>105</v>
      </c>
      <c r="E5" s="122"/>
      <c r="F5" s="136"/>
      <c r="G5" s="122"/>
      <c r="H5" s="136"/>
      <c r="I5" s="122">
        <v>8</v>
      </c>
      <c r="J5" s="136"/>
      <c r="K5" s="122">
        <v>8</v>
      </c>
      <c r="L5" s="136"/>
      <c r="M5" s="125"/>
      <c r="N5" s="125"/>
      <c r="O5" s="122"/>
      <c r="P5" s="136"/>
      <c r="Q5" s="122"/>
      <c r="R5" s="136"/>
      <c r="S5" s="12">
        <f t="shared" ref="S5:S25" si="1">E5+G5+I5+K5+M5+O5+Q5</f>
        <v>16</v>
      </c>
      <c r="T5" s="12">
        <f t="shared" si="0"/>
        <v>16</v>
      </c>
      <c r="U5" s="14"/>
      <c r="V5" s="14"/>
    </row>
    <row r="6" spans="1:22" x14ac:dyDescent="0.5">
      <c r="A6" s="6"/>
      <c r="B6" s="6"/>
      <c r="C6" s="6"/>
      <c r="D6" s="20"/>
      <c r="E6" s="122"/>
      <c r="F6" s="136"/>
      <c r="G6" s="122"/>
      <c r="H6" s="136"/>
      <c r="I6" s="122"/>
      <c r="J6" s="136"/>
      <c r="K6" s="122"/>
      <c r="L6" s="136"/>
      <c r="M6" s="125"/>
      <c r="N6" s="125"/>
      <c r="O6" s="122"/>
      <c r="P6" s="136"/>
      <c r="Q6" s="122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2"/>
      <c r="F7" s="136"/>
      <c r="G7" s="122"/>
      <c r="H7" s="136"/>
      <c r="I7" s="122"/>
      <c r="J7" s="136"/>
      <c r="K7" s="122"/>
      <c r="L7" s="136"/>
      <c r="M7" s="125"/>
      <c r="N7" s="125"/>
      <c r="O7" s="122"/>
      <c r="P7" s="136"/>
      <c r="Q7" s="122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>
        <v>7138</v>
      </c>
      <c r="B8" s="6" t="s">
        <v>113</v>
      </c>
      <c r="C8" s="6">
        <v>12</v>
      </c>
      <c r="D8" s="20" t="s">
        <v>108</v>
      </c>
      <c r="E8" s="122"/>
      <c r="F8" s="136"/>
      <c r="G8" s="122"/>
      <c r="H8" s="136"/>
      <c r="I8" s="122"/>
      <c r="J8" s="136"/>
      <c r="K8" s="122"/>
      <c r="L8" s="136"/>
      <c r="M8" s="125"/>
      <c r="N8" s="125"/>
      <c r="O8" s="122"/>
      <c r="P8" s="136"/>
      <c r="Q8" s="122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5"/>
      <c r="N9" s="125"/>
      <c r="O9" s="122"/>
      <c r="P9" s="136"/>
      <c r="Q9" s="12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25"/>
      <c r="N10" s="125"/>
      <c r="O10" s="122"/>
      <c r="P10" s="136"/>
      <c r="Q10" s="12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25"/>
      <c r="N11" s="125"/>
      <c r="O11" s="122"/>
      <c r="P11" s="136"/>
      <c r="Q11" s="12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25"/>
      <c r="N12" s="125"/>
      <c r="O12" s="122"/>
      <c r="P12" s="136"/>
      <c r="Q12" s="122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25"/>
      <c r="N13" s="125"/>
      <c r="O13" s="122"/>
      <c r="P13" s="136"/>
      <c r="Q13" s="122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25"/>
      <c r="N14" s="125"/>
      <c r="O14" s="122"/>
      <c r="P14" s="136"/>
      <c r="Q14" s="12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25"/>
      <c r="N15" s="125"/>
      <c r="O15" s="122"/>
      <c r="P15" s="136"/>
      <c r="Q15" s="122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25"/>
      <c r="N16" s="125"/>
      <c r="O16" s="122"/>
      <c r="P16" s="136"/>
      <c r="Q16" s="122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23"/>
      <c r="G17" s="123"/>
      <c r="H17" s="123"/>
      <c r="I17" s="123"/>
      <c r="J17" s="123"/>
      <c r="K17" s="123"/>
      <c r="L17" s="123"/>
      <c r="M17" s="125"/>
      <c r="N17" s="125"/>
      <c r="O17" s="122"/>
      <c r="P17" s="136"/>
      <c r="Q17" s="122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3"/>
      <c r="G18" s="123"/>
      <c r="H18" s="123"/>
      <c r="I18" s="123"/>
      <c r="J18" s="123"/>
      <c r="K18" s="123"/>
      <c r="L18" s="123"/>
      <c r="M18" s="125"/>
      <c r="N18" s="125"/>
      <c r="O18" s="122"/>
      <c r="P18" s="136"/>
      <c r="Q18" s="122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3"/>
      <c r="F19" s="123"/>
      <c r="G19" s="123"/>
      <c r="H19" s="123"/>
      <c r="I19" s="123"/>
      <c r="J19" s="123"/>
      <c r="K19" s="123"/>
      <c r="L19" s="123"/>
      <c r="M19" s="125"/>
      <c r="N19" s="125"/>
      <c r="O19" s="122"/>
      <c r="P19" s="136"/>
      <c r="Q19" s="122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114</v>
      </c>
      <c r="C20" s="6"/>
      <c r="D20" s="20" t="s">
        <v>58</v>
      </c>
      <c r="E20" s="123"/>
      <c r="F20" s="123"/>
      <c r="G20" s="123"/>
      <c r="H20" s="123"/>
      <c r="I20" s="123"/>
      <c r="J20" s="123"/>
      <c r="K20" s="123"/>
      <c r="L20" s="123"/>
      <c r="M20" s="125"/>
      <c r="N20" s="125"/>
      <c r="O20" s="122"/>
      <c r="P20" s="136"/>
      <c r="Q20" s="122"/>
      <c r="R20" s="136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114</v>
      </c>
      <c r="C21" s="6"/>
      <c r="D21" s="20" t="s">
        <v>59</v>
      </c>
      <c r="E21" s="123"/>
      <c r="F21" s="123"/>
      <c r="G21" s="123"/>
      <c r="H21" s="123"/>
      <c r="I21" s="123"/>
      <c r="J21" s="123"/>
      <c r="K21" s="123"/>
      <c r="L21" s="123"/>
      <c r="M21" s="125"/>
      <c r="N21" s="125"/>
      <c r="O21" s="122"/>
      <c r="P21" s="136"/>
      <c r="Q21" s="122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25"/>
      <c r="N22" s="125"/>
      <c r="O22" s="122"/>
      <c r="P22" s="136"/>
      <c r="Q22" s="122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2"/>
      <c r="F23" s="136"/>
      <c r="G23" s="122"/>
      <c r="H23" s="136"/>
      <c r="I23" s="122"/>
      <c r="J23" s="136"/>
      <c r="K23" s="122"/>
      <c r="L23" s="136"/>
      <c r="M23" s="137">
        <v>8</v>
      </c>
      <c r="N23" s="138"/>
      <c r="O23" s="122"/>
      <c r="P23" s="136"/>
      <c r="Q23" s="122"/>
      <c r="R23" s="136"/>
      <c r="S23" s="12">
        <f t="shared" si="1"/>
        <v>8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2"/>
      <c r="F24" s="136"/>
      <c r="G24" s="122"/>
      <c r="H24" s="136"/>
      <c r="I24" s="122"/>
      <c r="J24" s="136"/>
      <c r="K24" s="122"/>
      <c r="L24" s="136"/>
      <c r="M24" s="122"/>
      <c r="N24" s="136"/>
      <c r="O24" s="122"/>
      <c r="P24" s="136"/>
      <c r="Q24" s="122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9">
        <f>SUM(E4:E24)</f>
        <v>8</v>
      </c>
      <c r="F25" s="140"/>
      <c r="G25" s="139">
        <f>SUM(G4:G24)</f>
        <v>8</v>
      </c>
      <c r="H25" s="140"/>
      <c r="I25" s="139">
        <f>SUM(I4:I24)</f>
        <v>8</v>
      </c>
      <c r="J25" s="140"/>
      <c r="K25" s="139">
        <f>SUM(K4:K24)</f>
        <v>8</v>
      </c>
      <c r="L25" s="140"/>
      <c r="M25" s="139">
        <f>SUM(M4:M24)</f>
        <v>8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0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8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23.06.24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30</v>
      </c>
      <c r="D4" s="20" t="s">
        <v>89</v>
      </c>
      <c r="E4" s="124">
        <v>8</v>
      </c>
      <c r="F4" s="124"/>
      <c r="G4" s="124">
        <v>8</v>
      </c>
      <c r="H4" s="124"/>
      <c r="I4" s="124">
        <v>8</v>
      </c>
      <c r="J4" s="124"/>
      <c r="K4" s="124">
        <v>8</v>
      </c>
      <c r="L4" s="124"/>
      <c r="M4" s="123">
        <v>8</v>
      </c>
      <c r="N4" s="124"/>
      <c r="O4" s="120"/>
      <c r="P4" s="121"/>
      <c r="Q4" s="120"/>
      <c r="R4" s="121"/>
      <c r="S4" s="56">
        <f>E4+G4+I4+K4+M4+O4+Q4</f>
        <v>40</v>
      </c>
      <c r="T4" s="56">
        <f t="shared" ref="T4:T14" si="0">SUM(S4-U4-V4)</f>
        <v>40</v>
      </c>
      <c r="U4" s="58"/>
      <c r="V4" s="58"/>
    </row>
    <row r="5" spans="1:22" x14ac:dyDescent="0.5">
      <c r="A5" s="6"/>
      <c r="B5" s="6"/>
      <c r="C5" s="6"/>
      <c r="D5" s="20"/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0"/>
      <c r="P5" s="121"/>
      <c r="Q5" s="120"/>
      <c r="R5" s="121"/>
      <c r="S5" s="56">
        <f t="shared" ref="S5:S25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4"/>
      <c r="F6" s="124"/>
      <c r="G6" s="123"/>
      <c r="H6" s="124"/>
      <c r="I6" s="124"/>
      <c r="J6" s="124"/>
      <c r="K6" s="124"/>
      <c r="L6" s="124"/>
      <c r="M6" s="124"/>
      <c r="N6" s="124"/>
      <c r="O6" s="120"/>
      <c r="P6" s="121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/>
      <c r="B17" s="79"/>
      <c r="C17" s="79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23" t="s">
        <v>114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114</v>
      </c>
      <c r="C20" s="6"/>
      <c r="D20" s="20" t="s">
        <v>74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114</v>
      </c>
      <c r="C21" s="6"/>
      <c r="D21" s="20" t="s">
        <v>58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0"/>
      <c r="F23" s="121"/>
      <c r="G23" s="122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23.06.24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113</v>
      </c>
      <c r="C4" s="6">
        <v>30</v>
      </c>
      <c r="D4" s="20" t="s">
        <v>89</v>
      </c>
      <c r="E4" s="124">
        <v>8</v>
      </c>
      <c r="F4" s="124"/>
      <c r="G4" s="124">
        <v>8</v>
      </c>
      <c r="H4" s="124"/>
      <c r="I4" s="120">
        <v>7</v>
      </c>
      <c r="J4" s="121"/>
      <c r="K4" s="120">
        <v>8</v>
      </c>
      <c r="L4" s="121"/>
      <c r="M4" s="124">
        <v>8</v>
      </c>
      <c r="N4" s="124"/>
      <c r="O4" s="120"/>
      <c r="P4" s="121"/>
      <c r="Q4" s="120"/>
      <c r="R4" s="121"/>
      <c r="S4" s="56">
        <f>E4+G4+I4+K4+M4+O4+Q4</f>
        <v>39</v>
      </c>
      <c r="T4" s="56">
        <f t="shared" ref="T4:T12" si="0">SUM(S4-U4-V4)</f>
        <v>39</v>
      </c>
      <c r="U4" s="58"/>
      <c r="V4" s="58"/>
    </row>
    <row r="5" spans="1:22" x14ac:dyDescent="0.5">
      <c r="A5" s="6"/>
      <c r="B5" s="6"/>
      <c r="C5" s="6"/>
      <c r="D5" s="20"/>
      <c r="E5" s="124"/>
      <c r="F5" s="124"/>
      <c r="G5" s="124"/>
      <c r="H5" s="124"/>
      <c r="I5" s="120"/>
      <c r="J5" s="121"/>
      <c r="K5" s="120"/>
      <c r="L5" s="121"/>
      <c r="M5" s="124"/>
      <c r="N5" s="124"/>
      <c r="O5" s="120"/>
      <c r="P5" s="121"/>
      <c r="Q5" s="120"/>
      <c r="R5" s="121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4"/>
      <c r="J8" s="124"/>
      <c r="K8" s="124"/>
      <c r="L8" s="124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4"/>
      <c r="J9" s="124"/>
      <c r="K9" s="124"/>
      <c r="L9" s="124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 t="s">
        <v>103</v>
      </c>
      <c r="E13" s="120"/>
      <c r="F13" s="121"/>
      <c r="G13" s="120"/>
      <c r="H13" s="121"/>
      <c r="I13" s="120">
        <v>1</v>
      </c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1</v>
      </c>
      <c r="T13" s="56">
        <f>SUM(S13-U13-V13)</f>
        <v>1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114</v>
      </c>
      <c r="C16" s="6"/>
      <c r="D16" s="20" t="s">
        <v>88</v>
      </c>
      <c r="E16" s="120"/>
      <c r="F16" s="121"/>
      <c r="G16" s="120"/>
      <c r="H16" s="121"/>
      <c r="I16" s="124"/>
      <c r="J16" s="124"/>
      <c r="K16" s="124"/>
      <c r="L16" s="124"/>
      <c r="M16" s="124"/>
      <c r="N16" s="124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114</v>
      </c>
      <c r="C17" s="6"/>
      <c r="D17" s="20" t="s">
        <v>86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114</v>
      </c>
      <c r="C18" s="6"/>
      <c r="D18" s="20" t="s">
        <v>58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E23" sqref="E23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20</v>
      </c>
      <c r="D4" s="20" t="s">
        <v>96</v>
      </c>
      <c r="E4" s="122">
        <v>6</v>
      </c>
      <c r="F4" s="136"/>
      <c r="G4" s="122"/>
      <c r="H4" s="136"/>
      <c r="I4" s="122"/>
      <c r="J4" s="136"/>
      <c r="K4" s="122"/>
      <c r="L4" s="136"/>
      <c r="M4" s="122"/>
      <c r="N4" s="136"/>
      <c r="O4" s="122"/>
      <c r="P4" s="136"/>
      <c r="Q4" s="122"/>
      <c r="R4" s="136"/>
      <c r="S4" s="12">
        <f>E4+G4+I4+K4+M4+O4+Q4</f>
        <v>6</v>
      </c>
      <c r="T4" s="12">
        <f t="shared" ref="T4:T20" si="0">SUM(S4-U4-V4)</f>
        <v>6</v>
      </c>
      <c r="U4" s="14"/>
      <c r="V4" s="14"/>
    </row>
    <row r="5" spans="1:22" x14ac:dyDescent="0.5">
      <c r="A5" s="6">
        <v>7138</v>
      </c>
      <c r="B5" s="6" t="s">
        <v>113</v>
      </c>
      <c r="C5" s="6">
        <v>30</v>
      </c>
      <c r="D5" s="20" t="s">
        <v>89</v>
      </c>
      <c r="E5" s="122">
        <v>2</v>
      </c>
      <c r="F5" s="136"/>
      <c r="G5" s="122">
        <v>8</v>
      </c>
      <c r="H5" s="136"/>
      <c r="I5" s="122">
        <v>4.5</v>
      </c>
      <c r="J5" s="136"/>
      <c r="K5" s="122"/>
      <c r="L5" s="136"/>
      <c r="M5" s="122">
        <v>1</v>
      </c>
      <c r="N5" s="136"/>
      <c r="O5" s="122"/>
      <c r="P5" s="136"/>
      <c r="Q5" s="122"/>
      <c r="R5" s="136"/>
      <c r="S5" s="12">
        <f t="shared" ref="S5:S23" si="1">E5+G5+I5+K5+M5+O5+Q5</f>
        <v>15.5</v>
      </c>
      <c r="T5" s="12">
        <f t="shared" si="0"/>
        <v>15.5</v>
      </c>
      <c r="U5" s="14"/>
      <c r="V5" s="14"/>
    </row>
    <row r="6" spans="1:22" x14ac:dyDescent="0.5">
      <c r="A6" s="6">
        <v>7138</v>
      </c>
      <c r="B6" s="6" t="s">
        <v>113</v>
      </c>
      <c r="C6" s="6">
        <v>29</v>
      </c>
      <c r="D6" s="20" t="s">
        <v>89</v>
      </c>
      <c r="E6" s="122"/>
      <c r="F6" s="136"/>
      <c r="G6" s="122"/>
      <c r="H6" s="136"/>
      <c r="I6" s="122"/>
      <c r="J6" s="136"/>
      <c r="K6" s="122"/>
      <c r="L6" s="136"/>
      <c r="M6" s="122">
        <v>1</v>
      </c>
      <c r="N6" s="136"/>
      <c r="O6" s="122"/>
      <c r="P6" s="136"/>
      <c r="Q6" s="122"/>
      <c r="R6" s="136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>
        <v>7138</v>
      </c>
      <c r="B7" s="6" t="s">
        <v>113</v>
      </c>
      <c r="C7" s="6">
        <v>33</v>
      </c>
      <c r="D7" s="20" t="s">
        <v>104</v>
      </c>
      <c r="E7" s="122"/>
      <c r="F7" s="136"/>
      <c r="G7" s="122"/>
      <c r="H7" s="136"/>
      <c r="I7" s="122">
        <v>3.5</v>
      </c>
      <c r="J7" s="136"/>
      <c r="K7" s="122">
        <v>8</v>
      </c>
      <c r="L7" s="136"/>
      <c r="M7" s="122">
        <v>6</v>
      </c>
      <c r="N7" s="136"/>
      <c r="O7" s="122"/>
      <c r="P7" s="136"/>
      <c r="Q7" s="122"/>
      <c r="R7" s="136"/>
      <c r="S7" s="12">
        <f t="shared" si="1"/>
        <v>17.5</v>
      </c>
      <c r="T7" s="12">
        <f t="shared" si="0"/>
        <v>17.5</v>
      </c>
      <c r="U7" s="14"/>
      <c r="V7" s="14"/>
    </row>
    <row r="8" spans="1:22" x14ac:dyDescent="0.5">
      <c r="A8" s="6"/>
      <c r="B8" s="6"/>
      <c r="C8" s="6"/>
      <c r="D8" s="20"/>
      <c r="E8" s="122"/>
      <c r="F8" s="136"/>
      <c r="G8" s="122"/>
      <c r="H8" s="136"/>
      <c r="I8" s="122"/>
      <c r="J8" s="136"/>
      <c r="K8" s="122"/>
      <c r="L8" s="136"/>
      <c r="M8" s="122"/>
      <c r="N8" s="136"/>
      <c r="O8" s="122"/>
      <c r="P8" s="136"/>
      <c r="Q8" s="122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2"/>
      <c r="N9" s="136"/>
      <c r="O9" s="122"/>
      <c r="P9" s="136"/>
      <c r="Q9" s="12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36"/>
      <c r="G10" s="122"/>
      <c r="H10" s="136"/>
      <c r="I10" s="122"/>
      <c r="J10" s="136"/>
      <c r="K10" s="122"/>
      <c r="L10" s="136"/>
      <c r="M10" s="122"/>
      <c r="N10" s="136"/>
      <c r="O10" s="122"/>
      <c r="P10" s="136"/>
      <c r="Q10" s="12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36"/>
      <c r="G11" s="122"/>
      <c r="H11" s="136"/>
      <c r="I11" s="122"/>
      <c r="J11" s="136"/>
      <c r="K11" s="122"/>
      <c r="L11" s="136"/>
      <c r="M11" s="122"/>
      <c r="N11" s="136"/>
      <c r="O11" s="122"/>
      <c r="P11" s="136"/>
      <c r="Q11" s="12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36"/>
      <c r="G12" s="122"/>
      <c r="H12" s="136"/>
      <c r="I12" s="122"/>
      <c r="J12" s="136"/>
      <c r="K12" s="122"/>
      <c r="L12" s="136"/>
      <c r="M12" s="122"/>
      <c r="N12" s="136"/>
      <c r="O12" s="122"/>
      <c r="P12" s="136"/>
      <c r="Q12" s="122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36"/>
      <c r="G13" s="122"/>
      <c r="H13" s="136"/>
      <c r="I13" s="122"/>
      <c r="J13" s="136"/>
      <c r="K13" s="122"/>
      <c r="L13" s="136"/>
      <c r="M13" s="122"/>
      <c r="N13" s="136"/>
      <c r="O13" s="122"/>
      <c r="P13" s="136"/>
      <c r="Q13" s="122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22"/>
      <c r="P15" s="136"/>
      <c r="Q15" s="122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36"/>
      <c r="G16" s="122"/>
      <c r="H16" s="136"/>
      <c r="I16" s="122"/>
      <c r="J16" s="136"/>
      <c r="K16" s="122"/>
      <c r="L16" s="136"/>
      <c r="M16" s="122"/>
      <c r="N16" s="136"/>
      <c r="O16" s="122"/>
      <c r="P16" s="136"/>
      <c r="Q16" s="122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2"/>
      <c r="F17" s="136"/>
      <c r="G17" s="122"/>
      <c r="H17" s="136"/>
      <c r="I17" s="122"/>
      <c r="J17" s="136"/>
      <c r="K17" s="122"/>
      <c r="L17" s="136"/>
      <c r="M17" s="122"/>
      <c r="N17" s="136"/>
      <c r="O17" s="122"/>
      <c r="P17" s="136"/>
      <c r="Q17" s="122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114</v>
      </c>
      <c r="C18" s="6"/>
      <c r="D18" s="20" t="s">
        <v>58</v>
      </c>
      <c r="E18" s="122"/>
      <c r="F18" s="136"/>
      <c r="G18" s="122"/>
      <c r="H18" s="136"/>
      <c r="I18" s="122"/>
      <c r="J18" s="136"/>
      <c r="K18" s="122"/>
      <c r="L18" s="136"/>
      <c r="M18" s="122"/>
      <c r="N18" s="136"/>
      <c r="O18" s="122"/>
      <c r="P18" s="136"/>
      <c r="Q18" s="122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61</v>
      </c>
      <c r="E19" s="122"/>
      <c r="F19" s="136"/>
      <c r="G19" s="122"/>
      <c r="H19" s="136"/>
      <c r="I19" s="122"/>
      <c r="J19" s="136"/>
      <c r="K19" s="122"/>
      <c r="L19" s="136"/>
      <c r="M19" s="122"/>
      <c r="N19" s="136"/>
      <c r="O19" s="122"/>
      <c r="P19" s="136"/>
      <c r="Q19" s="122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2"/>
      <c r="F21" s="136"/>
      <c r="G21" s="122"/>
      <c r="H21" s="136"/>
      <c r="I21" s="122"/>
      <c r="J21" s="136"/>
      <c r="K21" s="122"/>
      <c r="L21" s="136"/>
      <c r="M21" s="122"/>
      <c r="N21" s="136"/>
      <c r="O21" s="122"/>
      <c r="P21" s="136"/>
      <c r="Q21" s="122"/>
      <c r="R21" s="136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2"/>
      <c r="F22" s="136"/>
      <c r="G22" s="122"/>
      <c r="H22" s="136"/>
      <c r="I22" s="122"/>
      <c r="J22" s="136"/>
      <c r="K22" s="122"/>
      <c r="L22" s="136"/>
      <c r="M22" s="122"/>
      <c r="N22" s="136"/>
      <c r="O22" s="122"/>
      <c r="P22" s="136"/>
      <c r="Q22" s="122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9">
        <f>SUM(E4:E22)</f>
        <v>8</v>
      </c>
      <c r="F23" s="140"/>
      <c r="G23" s="139">
        <f>SUM(G4:G22)</f>
        <v>8</v>
      </c>
      <c r="H23" s="140"/>
      <c r="I23" s="139">
        <f>SUM(I4:I22)</f>
        <v>8</v>
      </c>
      <c r="J23" s="140"/>
      <c r="K23" s="139">
        <f>SUM(K4:K22)</f>
        <v>8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E23" sqref="E23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4</v>
      </c>
      <c r="D4" s="20" t="s">
        <v>98</v>
      </c>
      <c r="E4" s="122">
        <v>3</v>
      </c>
      <c r="F4" s="136"/>
      <c r="G4" s="122"/>
      <c r="H4" s="136"/>
      <c r="I4" s="122"/>
      <c r="J4" s="136"/>
      <c r="K4" s="122"/>
      <c r="L4" s="136"/>
      <c r="M4" s="122"/>
      <c r="N4" s="136"/>
      <c r="O4" s="122"/>
      <c r="P4" s="136"/>
      <c r="Q4" s="122"/>
      <c r="R4" s="136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5">
      <c r="A5" s="6">
        <v>6964</v>
      </c>
      <c r="B5" s="6" t="s">
        <v>112</v>
      </c>
      <c r="C5" s="6">
        <v>23</v>
      </c>
      <c r="D5" s="20" t="s">
        <v>87</v>
      </c>
      <c r="E5" s="122"/>
      <c r="F5" s="136"/>
      <c r="G5" s="122"/>
      <c r="H5" s="136"/>
      <c r="I5" s="122"/>
      <c r="J5" s="136"/>
      <c r="K5" s="122">
        <v>4</v>
      </c>
      <c r="L5" s="136"/>
      <c r="M5" s="122"/>
      <c r="N5" s="136"/>
      <c r="O5" s="122"/>
      <c r="P5" s="136"/>
      <c r="Q5" s="122"/>
      <c r="R5" s="136"/>
      <c r="S5" s="12">
        <f t="shared" ref="S5:S27" si="1">E5+G5+I5+K5+M5+O5+Q5</f>
        <v>4</v>
      </c>
      <c r="T5" s="12">
        <f t="shared" si="0"/>
        <v>4</v>
      </c>
      <c r="U5" s="14"/>
      <c r="V5" s="14"/>
    </row>
    <row r="6" spans="1:22" ht="14.25" customHeight="1" x14ac:dyDescent="0.5">
      <c r="A6" s="6">
        <v>7138</v>
      </c>
      <c r="B6" s="6" t="s">
        <v>113</v>
      </c>
      <c r="C6" s="6">
        <v>32</v>
      </c>
      <c r="D6" s="20" t="s">
        <v>105</v>
      </c>
      <c r="E6" s="122"/>
      <c r="F6" s="136"/>
      <c r="G6" s="122"/>
      <c r="H6" s="136"/>
      <c r="I6" s="122"/>
      <c r="J6" s="136"/>
      <c r="K6" s="122">
        <v>3</v>
      </c>
      <c r="L6" s="136"/>
      <c r="M6" s="122">
        <v>2</v>
      </c>
      <c r="N6" s="136"/>
      <c r="O6" s="122"/>
      <c r="P6" s="136"/>
      <c r="Q6" s="122"/>
      <c r="R6" s="136"/>
      <c r="S6" s="12">
        <f t="shared" si="1"/>
        <v>5</v>
      </c>
      <c r="T6" s="12">
        <f t="shared" si="0"/>
        <v>5</v>
      </c>
      <c r="U6" s="14"/>
      <c r="V6" s="14"/>
    </row>
    <row r="7" spans="1:22" x14ac:dyDescent="0.5">
      <c r="A7" s="6">
        <v>7138</v>
      </c>
      <c r="B7" s="6" t="s">
        <v>113</v>
      </c>
      <c r="C7" s="6">
        <v>38</v>
      </c>
      <c r="D7" s="20" t="s">
        <v>110</v>
      </c>
      <c r="E7" s="122"/>
      <c r="F7" s="136"/>
      <c r="G7" s="122"/>
      <c r="H7" s="136"/>
      <c r="I7" s="122"/>
      <c r="J7" s="136"/>
      <c r="K7" s="122"/>
      <c r="L7" s="136"/>
      <c r="M7" s="122">
        <v>3</v>
      </c>
      <c r="N7" s="136"/>
      <c r="O7" s="122"/>
      <c r="P7" s="136"/>
      <c r="Q7" s="122"/>
      <c r="R7" s="136"/>
      <c r="S7" s="12">
        <f>E8+G7+I7+K7+M7+O7+Q7</f>
        <v>3</v>
      </c>
      <c r="T7" s="12">
        <f t="shared" si="0"/>
        <v>3</v>
      </c>
      <c r="U7" s="14"/>
      <c r="V7" s="14"/>
    </row>
    <row r="8" spans="1:22" x14ac:dyDescent="0.5">
      <c r="A8" s="6"/>
      <c r="B8" s="6"/>
      <c r="C8" s="6"/>
      <c r="D8" s="20"/>
      <c r="E8" s="122"/>
      <c r="F8" s="136"/>
      <c r="G8" s="122"/>
      <c r="H8" s="136"/>
      <c r="I8" s="122"/>
      <c r="J8" s="136"/>
      <c r="K8" s="122"/>
      <c r="L8" s="136"/>
      <c r="M8" s="122"/>
      <c r="N8" s="136"/>
      <c r="O8" s="122"/>
      <c r="P8" s="136"/>
      <c r="Q8" s="122"/>
      <c r="R8" s="136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2"/>
      <c r="N9" s="136"/>
      <c r="O9" s="122"/>
      <c r="P9" s="136"/>
      <c r="Q9" s="12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36"/>
      <c r="G10" s="122"/>
      <c r="H10" s="136"/>
      <c r="I10" s="122"/>
      <c r="J10" s="136"/>
      <c r="K10" s="122"/>
      <c r="L10" s="136"/>
      <c r="M10" s="122"/>
      <c r="N10" s="136"/>
      <c r="O10" s="122"/>
      <c r="P10" s="136"/>
      <c r="Q10" s="12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36"/>
      <c r="G11" s="122"/>
      <c r="H11" s="136"/>
      <c r="I11" s="122"/>
      <c r="J11" s="136"/>
      <c r="K11" s="122"/>
      <c r="L11" s="136"/>
      <c r="M11" s="122"/>
      <c r="N11" s="136"/>
      <c r="O11" s="122"/>
      <c r="P11" s="136"/>
      <c r="Q11" s="12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36"/>
      <c r="G12" s="122"/>
      <c r="H12" s="136"/>
      <c r="I12" s="122"/>
      <c r="J12" s="136"/>
      <c r="K12" s="122"/>
      <c r="L12" s="136"/>
      <c r="M12" s="122"/>
      <c r="N12" s="136"/>
      <c r="O12" s="122"/>
      <c r="P12" s="136"/>
      <c r="Q12" s="122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2"/>
      <c r="F13" s="136"/>
      <c r="G13" s="122"/>
      <c r="H13" s="136"/>
      <c r="I13" s="122"/>
      <c r="J13" s="136"/>
      <c r="K13" s="122"/>
      <c r="L13" s="136"/>
      <c r="M13" s="122"/>
      <c r="N13" s="136"/>
      <c r="O13" s="122"/>
      <c r="P13" s="136"/>
      <c r="Q13" s="122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2"/>
      <c r="F15" s="136"/>
      <c r="G15" s="122"/>
      <c r="H15" s="136"/>
      <c r="I15" s="122"/>
      <c r="J15" s="136"/>
      <c r="K15" s="122"/>
      <c r="L15" s="136"/>
      <c r="M15" s="122"/>
      <c r="N15" s="136"/>
      <c r="O15" s="122"/>
      <c r="P15" s="136"/>
      <c r="Q15" s="122"/>
      <c r="R15" s="136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2"/>
      <c r="F16" s="136"/>
      <c r="G16" s="122"/>
      <c r="H16" s="136"/>
      <c r="I16" s="122"/>
      <c r="J16" s="136"/>
      <c r="K16" s="122"/>
      <c r="L16" s="136"/>
      <c r="M16" s="122"/>
      <c r="N16" s="136"/>
      <c r="O16" s="122"/>
      <c r="P16" s="136"/>
      <c r="Q16" s="122"/>
      <c r="R16" s="136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2"/>
      <c r="F17" s="136"/>
      <c r="G17" s="122"/>
      <c r="H17" s="136"/>
      <c r="I17" s="122"/>
      <c r="J17" s="136"/>
      <c r="K17" s="122"/>
      <c r="L17" s="136"/>
      <c r="M17" s="122"/>
      <c r="N17" s="136"/>
      <c r="O17" s="122"/>
      <c r="P17" s="136"/>
      <c r="Q17" s="122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2"/>
      <c r="F18" s="136"/>
      <c r="G18" s="122"/>
      <c r="H18" s="136"/>
      <c r="I18" s="122"/>
      <c r="J18" s="136"/>
      <c r="K18" s="122"/>
      <c r="L18" s="136"/>
      <c r="M18" s="122"/>
      <c r="N18" s="136"/>
      <c r="O18" s="122"/>
      <c r="P18" s="136"/>
      <c r="Q18" s="122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114</v>
      </c>
      <c r="C19" s="6"/>
      <c r="D19" s="20" t="s">
        <v>90</v>
      </c>
      <c r="E19" s="122"/>
      <c r="F19" s="136"/>
      <c r="G19" s="122">
        <v>1</v>
      </c>
      <c r="H19" s="136"/>
      <c r="I19" s="122">
        <v>1</v>
      </c>
      <c r="J19" s="136"/>
      <c r="K19" s="122"/>
      <c r="L19" s="136"/>
      <c r="M19" s="122"/>
      <c r="N19" s="136"/>
      <c r="O19" s="122"/>
      <c r="P19" s="136"/>
      <c r="Q19" s="122"/>
      <c r="R19" s="136"/>
      <c r="S19" s="12">
        <f t="shared" ref="S19" si="6">E19+G19+I19+K19+M19+O19+Q19</f>
        <v>2</v>
      </c>
      <c r="T19" s="12">
        <f t="shared" ref="T19" si="7">SUM(S19-U19-V19)</f>
        <v>2</v>
      </c>
      <c r="U19" s="14"/>
      <c r="V19" s="14"/>
    </row>
    <row r="20" spans="1:22" x14ac:dyDescent="0.5">
      <c r="A20" s="6">
        <v>3600</v>
      </c>
      <c r="B20" s="23" t="s">
        <v>114</v>
      </c>
      <c r="C20" s="6"/>
      <c r="D20" s="20" t="s">
        <v>58</v>
      </c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114</v>
      </c>
      <c r="C21" s="6"/>
      <c r="D21" s="20" t="s">
        <v>59</v>
      </c>
      <c r="E21" s="122"/>
      <c r="F21" s="136"/>
      <c r="G21" s="122">
        <v>1</v>
      </c>
      <c r="H21" s="136"/>
      <c r="I21" s="122">
        <v>1</v>
      </c>
      <c r="J21" s="136"/>
      <c r="K21" s="122"/>
      <c r="L21" s="136"/>
      <c r="M21" s="122"/>
      <c r="N21" s="136"/>
      <c r="O21" s="122"/>
      <c r="P21" s="136"/>
      <c r="Q21" s="122"/>
      <c r="R21" s="136"/>
      <c r="S21" s="12">
        <f t="shared" ref="S21" si="8">E21+G21+I21+K21+M21+O21+Q21</f>
        <v>2</v>
      </c>
      <c r="T21" s="12">
        <f t="shared" ref="T21" si="9">SUM(S21-U21-V21)</f>
        <v>2</v>
      </c>
      <c r="U21" s="14"/>
      <c r="V21" s="14"/>
    </row>
    <row r="22" spans="1:22" x14ac:dyDescent="0.5">
      <c r="A22" s="6">
        <v>3600</v>
      </c>
      <c r="B22" s="6" t="s">
        <v>114</v>
      </c>
      <c r="C22" s="6"/>
      <c r="D22" s="20" t="s">
        <v>61</v>
      </c>
      <c r="E22" s="122">
        <v>1</v>
      </c>
      <c r="F22" s="136"/>
      <c r="G22" s="122">
        <v>1</v>
      </c>
      <c r="H22" s="136"/>
      <c r="I22" s="122">
        <v>2</v>
      </c>
      <c r="J22" s="136"/>
      <c r="K22" s="122">
        <v>1</v>
      </c>
      <c r="L22" s="136"/>
      <c r="M22" s="122">
        <v>2</v>
      </c>
      <c r="N22" s="136"/>
      <c r="O22" s="122"/>
      <c r="P22" s="136"/>
      <c r="Q22" s="122"/>
      <c r="R22" s="136"/>
      <c r="S22" s="12">
        <f>E22+G22+I22+K22+M22+O22+Q22</f>
        <v>7</v>
      </c>
      <c r="T22" s="12">
        <f>SUM(S22-U22-V22)</f>
        <v>7</v>
      </c>
      <c r="U22" s="14"/>
      <c r="V22" s="14"/>
    </row>
    <row r="23" spans="1:22" x14ac:dyDescent="0.5">
      <c r="A23" s="6">
        <v>3600</v>
      </c>
      <c r="B23" s="6" t="s">
        <v>114</v>
      </c>
      <c r="C23" s="6"/>
      <c r="D23" s="20" t="s">
        <v>65</v>
      </c>
      <c r="E23" s="122">
        <v>4</v>
      </c>
      <c r="F23" s="136"/>
      <c r="G23" s="122">
        <v>5</v>
      </c>
      <c r="H23" s="136"/>
      <c r="I23" s="122">
        <v>4</v>
      </c>
      <c r="J23" s="136"/>
      <c r="K23" s="122"/>
      <c r="L23" s="136"/>
      <c r="M23" s="122">
        <v>1</v>
      </c>
      <c r="N23" s="136"/>
      <c r="O23" s="122"/>
      <c r="P23" s="136"/>
      <c r="Q23" s="122"/>
      <c r="R23" s="136"/>
      <c r="S23" s="12">
        <f t="shared" si="1"/>
        <v>14</v>
      </c>
      <c r="T23" s="12">
        <f t="shared" si="0"/>
        <v>14</v>
      </c>
      <c r="U23" s="14"/>
      <c r="V23" s="14"/>
    </row>
    <row r="24" spans="1:22" x14ac:dyDescent="0.5">
      <c r="A24" s="6"/>
      <c r="B24" s="6"/>
      <c r="C24" s="6"/>
      <c r="D24" s="10"/>
      <c r="E24" s="122"/>
      <c r="F24" s="136"/>
      <c r="G24" s="122"/>
      <c r="H24" s="136"/>
      <c r="I24" s="122"/>
      <c r="J24" s="136"/>
      <c r="K24" s="122"/>
      <c r="L24" s="136"/>
      <c r="M24" s="122"/>
      <c r="N24" s="136"/>
      <c r="O24" s="122"/>
      <c r="P24" s="136"/>
      <c r="Q24" s="122"/>
      <c r="R24" s="13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2"/>
      <c r="F25" s="136"/>
      <c r="G25" s="122"/>
      <c r="H25" s="136"/>
      <c r="I25" s="122"/>
      <c r="J25" s="136"/>
      <c r="K25" s="122"/>
      <c r="L25" s="136"/>
      <c r="M25" s="122"/>
      <c r="N25" s="136"/>
      <c r="O25" s="122"/>
      <c r="P25" s="136"/>
      <c r="Q25" s="122"/>
      <c r="R25" s="136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2"/>
      <c r="F26" s="136"/>
      <c r="G26" s="122"/>
      <c r="H26" s="136"/>
      <c r="I26" s="122"/>
      <c r="J26" s="136"/>
      <c r="K26" s="122"/>
      <c r="L26" s="136"/>
      <c r="M26" s="122"/>
      <c r="N26" s="136"/>
      <c r="O26" s="122"/>
      <c r="P26" s="136"/>
      <c r="Q26" s="122"/>
      <c r="R26" s="136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8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25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E23" sqref="E23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23.06.24</v>
      </c>
      <c r="D2" s="107"/>
      <c r="E2" s="135" t="s">
        <v>11</v>
      </c>
      <c r="F2" s="135"/>
      <c r="G2" s="135" t="s">
        <v>12</v>
      </c>
      <c r="H2" s="135"/>
      <c r="I2" s="135" t="s">
        <v>13</v>
      </c>
      <c r="J2" s="135"/>
      <c r="K2" s="135" t="s">
        <v>14</v>
      </c>
      <c r="L2" s="135"/>
      <c r="M2" s="135" t="s">
        <v>15</v>
      </c>
      <c r="N2" s="135"/>
      <c r="O2" s="135" t="s">
        <v>16</v>
      </c>
      <c r="P2" s="135"/>
      <c r="Q2" s="135" t="s">
        <v>17</v>
      </c>
      <c r="R2" s="135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113</v>
      </c>
      <c r="C4" s="6">
        <v>10</v>
      </c>
      <c r="D4" s="20" t="s">
        <v>92</v>
      </c>
      <c r="E4" s="122">
        <v>2</v>
      </c>
      <c r="F4" s="136"/>
      <c r="G4" s="122">
        <v>2</v>
      </c>
      <c r="H4" s="136"/>
      <c r="I4" s="122">
        <v>2</v>
      </c>
      <c r="J4" s="136"/>
      <c r="K4" s="122"/>
      <c r="L4" s="136"/>
      <c r="M4" s="122"/>
      <c r="N4" s="136"/>
      <c r="O4" s="122"/>
      <c r="P4" s="136"/>
      <c r="Q4" s="122"/>
      <c r="R4" s="136"/>
      <c r="S4" s="12">
        <f>E4+G4+I4+K4+M4+O4+Q4</f>
        <v>6</v>
      </c>
      <c r="T4" s="12">
        <f t="shared" ref="T4:T18" si="0">SUM(S4-U4-V4)</f>
        <v>6</v>
      </c>
      <c r="U4" s="14"/>
      <c r="V4" s="14"/>
    </row>
    <row r="5" spans="1:22" x14ac:dyDescent="0.5">
      <c r="A5" s="6">
        <v>7138</v>
      </c>
      <c r="B5" s="6" t="s">
        <v>113</v>
      </c>
      <c r="C5" s="6">
        <v>12</v>
      </c>
      <c r="D5" s="20" t="s">
        <v>92</v>
      </c>
      <c r="E5" s="122">
        <v>6</v>
      </c>
      <c r="F5" s="136"/>
      <c r="G5" s="122">
        <v>6</v>
      </c>
      <c r="H5" s="136"/>
      <c r="I5" s="122">
        <v>6</v>
      </c>
      <c r="J5" s="136"/>
      <c r="K5" s="122"/>
      <c r="L5" s="136"/>
      <c r="M5" s="122"/>
      <c r="N5" s="136"/>
      <c r="O5" s="122"/>
      <c r="P5" s="136"/>
      <c r="Q5" s="122"/>
      <c r="R5" s="136"/>
      <c r="S5" s="12">
        <f t="shared" ref="S5:S21" si="1">E5+G5+I5+K5+M5+O5+Q5</f>
        <v>18</v>
      </c>
      <c r="T5" s="12">
        <f t="shared" si="0"/>
        <v>18</v>
      </c>
      <c r="U5" s="14"/>
      <c r="V5" s="14"/>
    </row>
    <row r="6" spans="1:22" x14ac:dyDescent="0.5">
      <c r="A6" s="6">
        <v>6964</v>
      </c>
      <c r="B6" s="6" t="s">
        <v>112</v>
      </c>
      <c r="C6" s="6">
        <v>22</v>
      </c>
      <c r="D6" s="20" t="s">
        <v>109</v>
      </c>
      <c r="E6" s="122"/>
      <c r="F6" s="136"/>
      <c r="G6" s="122"/>
      <c r="H6" s="136"/>
      <c r="I6" s="122"/>
      <c r="J6" s="136"/>
      <c r="K6" s="122">
        <v>7</v>
      </c>
      <c r="L6" s="136"/>
      <c r="M6" s="122">
        <v>7</v>
      </c>
      <c r="N6" s="136"/>
      <c r="O6" s="122"/>
      <c r="P6" s="136"/>
      <c r="Q6" s="122"/>
      <c r="R6" s="136"/>
      <c r="S6" s="12">
        <f>E6+G6+I6+K6+M6+O6+Q6</f>
        <v>14</v>
      </c>
      <c r="T6" s="12">
        <f t="shared" si="0"/>
        <v>14</v>
      </c>
      <c r="U6" s="14"/>
      <c r="V6" s="14"/>
    </row>
    <row r="7" spans="1:22" x14ac:dyDescent="0.5">
      <c r="A7" s="6">
        <v>6964</v>
      </c>
      <c r="B7" s="6" t="s">
        <v>112</v>
      </c>
      <c r="C7" s="6">
        <v>42</v>
      </c>
      <c r="D7" s="20" t="s">
        <v>111</v>
      </c>
      <c r="E7" s="122"/>
      <c r="F7" s="136"/>
      <c r="G7" s="122"/>
      <c r="H7" s="136"/>
      <c r="I7" s="122"/>
      <c r="J7" s="136"/>
      <c r="K7" s="122"/>
      <c r="L7" s="136"/>
      <c r="M7" s="122">
        <v>1</v>
      </c>
      <c r="N7" s="136"/>
      <c r="O7" s="122"/>
      <c r="P7" s="136"/>
      <c r="Q7" s="122"/>
      <c r="R7" s="136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5">
      <c r="A8" s="6"/>
      <c r="B8" s="6"/>
      <c r="C8" s="6"/>
      <c r="D8" s="20"/>
      <c r="E8" s="122"/>
      <c r="F8" s="136"/>
      <c r="G8" s="122"/>
      <c r="H8" s="136"/>
      <c r="I8" s="122"/>
      <c r="J8" s="136"/>
      <c r="K8" s="122"/>
      <c r="L8" s="136"/>
      <c r="M8" s="122"/>
      <c r="N8" s="136"/>
      <c r="O8" s="122"/>
      <c r="P8" s="136"/>
      <c r="Q8" s="122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2"/>
      <c r="F9" s="136"/>
      <c r="G9" s="122"/>
      <c r="H9" s="136"/>
      <c r="I9" s="122"/>
      <c r="J9" s="136"/>
      <c r="K9" s="122"/>
      <c r="L9" s="136"/>
      <c r="M9" s="122"/>
      <c r="N9" s="136"/>
      <c r="O9" s="122"/>
      <c r="P9" s="136"/>
      <c r="Q9" s="122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2"/>
      <c r="F10" s="136"/>
      <c r="G10" s="122"/>
      <c r="H10" s="136"/>
      <c r="I10" s="122"/>
      <c r="J10" s="136"/>
      <c r="K10" s="122"/>
      <c r="L10" s="136"/>
      <c r="M10" s="122"/>
      <c r="N10" s="136"/>
      <c r="O10" s="122"/>
      <c r="P10" s="136"/>
      <c r="Q10" s="122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2"/>
      <c r="F11" s="136"/>
      <c r="G11" s="122"/>
      <c r="H11" s="136"/>
      <c r="I11" s="122"/>
      <c r="J11" s="136"/>
      <c r="K11" s="122"/>
      <c r="L11" s="136"/>
      <c r="M11" s="122"/>
      <c r="N11" s="136"/>
      <c r="O11" s="122"/>
      <c r="P11" s="136"/>
      <c r="Q11" s="122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2"/>
      <c r="F12" s="136"/>
      <c r="G12" s="122"/>
      <c r="H12" s="136"/>
      <c r="I12" s="122"/>
      <c r="J12" s="136"/>
      <c r="K12" s="122"/>
      <c r="L12" s="136"/>
      <c r="M12" s="122"/>
      <c r="N12" s="136"/>
      <c r="O12" s="122"/>
      <c r="P12" s="136"/>
      <c r="Q12" s="122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 t="s">
        <v>103</v>
      </c>
      <c r="E13" s="122"/>
      <c r="F13" s="136"/>
      <c r="G13" s="122"/>
      <c r="H13" s="136"/>
      <c r="I13" s="122"/>
      <c r="J13" s="136"/>
      <c r="K13" s="122">
        <v>1</v>
      </c>
      <c r="L13" s="136"/>
      <c r="M13" s="122"/>
      <c r="N13" s="136"/>
      <c r="O13" s="122"/>
      <c r="P13" s="136"/>
      <c r="Q13" s="122"/>
      <c r="R13" s="136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5">
      <c r="A14" s="6"/>
      <c r="B14" s="6"/>
      <c r="C14" s="6"/>
      <c r="D14" s="20"/>
      <c r="E14" s="122"/>
      <c r="F14" s="136"/>
      <c r="G14" s="122"/>
      <c r="H14" s="136"/>
      <c r="I14" s="122"/>
      <c r="J14" s="136"/>
      <c r="K14" s="122"/>
      <c r="L14" s="136"/>
      <c r="M14" s="122"/>
      <c r="N14" s="136"/>
      <c r="O14" s="122"/>
      <c r="P14" s="136"/>
      <c r="Q14" s="122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2"/>
      <c r="P15" s="136"/>
      <c r="Q15" s="122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114</v>
      </c>
      <c r="C16" s="6"/>
      <c r="D16" s="20" t="s">
        <v>58</v>
      </c>
      <c r="E16" s="122"/>
      <c r="F16" s="136"/>
      <c r="G16" s="122"/>
      <c r="H16" s="136"/>
      <c r="I16" s="122"/>
      <c r="J16" s="136"/>
      <c r="K16" s="122"/>
      <c r="L16" s="136"/>
      <c r="M16" s="122"/>
      <c r="N16" s="136"/>
      <c r="O16" s="122"/>
      <c r="P16" s="136"/>
      <c r="Q16" s="122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114</v>
      </c>
      <c r="C17" s="6"/>
      <c r="D17" s="10" t="s">
        <v>54</v>
      </c>
      <c r="E17" s="122"/>
      <c r="F17" s="136"/>
      <c r="G17" s="122"/>
      <c r="H17" s="136"/>
      <c r="I17" s="122"/>
      <c r="J17" s="136"/>
      <c r="K17" s="122"/>
      <c r="L17" s="136"/>
      <c r="M17" s="122"/>
      <c r="N17" s="136"/>
      <c r="O17" s="122"/>
      <c r="P17" s="136"/>
      <c r="Q17" s="122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2"/>
      <c r="F18" s="136"/>
      <c r="G18" s="122"/>
      <c r="H18" s="136"/>
      <c r="I18" s="122"/>
      <c r="J18" s="136"/>
      <c r="K18" s="122"/>
      <c r="L18" s="136"/>
      <c r="M18" s="122"/>
      <c r="N18" s="136"/>
      <c r="O18" s="122"/>
      <c r="P18" s="136"/>
      <c r="Q18" s="122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2"/>
      <c r="F19" s="136"/>
      <c r="G19" s="122"/>
      <c r="H19" s="136"/>
      <c r="I19" s="122"/>
      <c r="J19" s="136"/>
      <c r="K19" s="122"/>
      <c r="L19" s="136"/>
      <c r="M19" s="122"/>
      <c r="N19" s="136"/>
      <c r="O19" s="122"/>
      <c r="P19" s="136"/>
      <c r="Q19" s="122"/>
      <c r="R19" s="136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2"/>
      <c r="F20" s="136"/>
      <c r="G20" s="122"/>
      <c r="H20" s="136"/>
      <c r="I20" s="122"/>
      <c r="J20" s="136"/>
      <c r="K20" s="122"/>
      <c r="L20" s="136"/>
      <c r="M20" s="122"/>
      <c r="N20" s="136"/>
      <c r="O20" s="122"/>
      <c r="P20" s="136"/>
      <c r="Q20" s="122"/>
      <c r="R20" s="136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39">
        <f>SUM(E4:E20)</f>
        <v>8</v>
      </c>
      <c r="F21" s="140"/>
      <c r="G21" s="139">
        <f>SUM(G4:G20)</f>
        <v>8</v>
      </c>
      <c r="H21" s="140"/>
      <c r="I21" s="139">
        <f>SUM(I4:I20)</f>
        <v>8</v>
      </c>
      <c r="J21" s="140"/>
      <c r="K21" s="139">
        <f>SUM(K4:K20)</f>
        <v>8</v>
      </c>
      <c r="L21" s="140"/>
      <c r="M21" s="139">
        <f>SUM(M4:M20)</f>
        <v>8</v>
      </c>
      <c r="N21" s="140"/>
      <c r="O21" s="139">
        <f>SUM(O4:O20)</f>
        <v>0</v>
      </c>
      <c r="P21" s="140"/>
      <c r="Q21" s="139">
        <f>SUM(Q4:Q20)</f>
        <v>0</v>
      </c>
      <c r="R21" s="140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2024-06-24T11:03:39Z</cp:lastPrinted>
  <dcterms:created xsi:type="dcterms:W3CDTF">2010-01-14T13:00:57Z</dcterms:created>
  <dcterms:modified xsi:type="dcterms:W3CDTF">2024-06-24T11:47:02Z</dcterms:modified>
</cp:coreProperties>
</file>