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B321BAA2-CFC4-4494-94B3-E0BFF559F133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Sheet1" sheetId="1" r:id="rId1"/>
  </sheets>
  <definedNames>
    <definedName name="_xlnm._FilterDatabase" localSheetId="0" hidden="1">Sheet1!$A$8:$J$35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1" l="1"/>
  <c r="I20" i="1" s="1"/>
  <c r="G14" i="1"/>
  <c r="I22" i="1" l="1"/>
  <c r="I16" i="1"/>
  <c r="I14" i="1" l="1"/>
  <c r="I26" i="1"/>
  <c r="I12" i="1"/>
  <c r="I35" i="1" l="1"/>
</calcChain>
</file>

<file path=xl/sharedStrings.xml><?xml version="1.0" encoding="utf-8"?>
<sst xmlns="http://schemas.openxmlformats.org/spreadsheetml/2006/main" count="56" uniqueCount="47">
  <si>
    <t>Trade</t>
  </si>
  <si>
    <t>Supplier</t>
  </si>
  <si>
    <t>Start</t>
  </si>
  <si>
    <t>Delivery</t>
  </si>
  <si>
    <t>Order by</t>
  </si>
  <si>
    <t>Profit/Loss</t>
  </si>
  <si>
    <t>Comments</t>
  </si>
  <si>
    <t>Period</t>
  </si>
  <si>
    <t>Allowance</t>
  </si>
  <si>
    <t>Quote</t>
  </si>
  <si>
    <t>Tender</t>
  </si>
  <si>
    <t>Order</t>
  </si>
  <si>
    <t>Placed</t>
  </si>
  <si>
    <t>Date (w/c)</t>
  </si>
  <si>
    <t>JMS</t>
  </si>
  <si>
    <t>PROCUREMENT SCHEDULE</t>
  </si>
  <si>
    <t>Ironmongery</t>
  </si>
  <si>
    <t>Skirtings</t>
  </si>
  <si>
    <t>SRM - 21 MOORFIELDS</t>
  </si>
  <si>
    <t>Timber doors</t>
  </si>
  <si>
    <t>Timber door frames</t>
  </si>
  <si>
    <t>Riser doorsets</t>
  </si>
  <si>
    <t>Metal doorsets</t>
  </si>
  <si>
    <t>Security doorsets</t>
  </si>
  <si>
    <t>Wall panelling</t>
  </si>
  <si>
    <t>Temporary doorsets</t>
  </si>
  <si>
    <t>Shadbolt</t>
  </si>
  <si>
    <t>Selo</t>
  </si>
  <si>
    <t>Assa Abloy</t>
  </si>
  <si>
    <t>Stafford Bridge</t>
  </si>
  <si>
    <t>Elite</t>
  </si>
  <si>
    <t>MBP - Rapidfit</t>
  </si>
  <si>
    <t>Sliding door gear</t>
  </si>
  <si>
    <t>Trims to doors within panelling</t>
  </si>
  <si>
    <t>TBA</t>
  </si>
  <si>
    <t>Architectural Armour</t>
  </si>
  <si>
    <t>Glazed screens</t>
  </si>
  <si>
    <t>10.02.21</t>
  </si>
  <si>
    <t>04.03.21</t>
  </si>
  <si>
    <t>05.05.21</t>
  </si>
  <si>
    <t>20.04.21</t>
  </si>
  <si>
    <t>BUYING GAINS EXCLUDE GAINS FROM VE - see separate exercise</t>
  </si>
  <si>
    <t>12.05.21</t>
  </si>
  <si>
    <t>25.03.21</t>
  </si>
  <si>
    <t>Site order</t>
  </si>
  <si>
    <t>28.06.21</t>
  </si>
  <si>
    <t>12.07.23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</si>
</sst>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#,##0.00_ ;\-#,##0.00\ "/>
  </numFmts>
  <fonts count="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17" fontId="3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righ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4" fontId="3" fillId="0" borderId="8" xfId="0" applyNumberFormat="1" applyFont="1" applyBorder="1"/>
    <xf numFmtId="0" fontId="3" fillId="0" borderId="7" xfId="0" applyFont="1" applyBorder="1" applyAlignment="1">
      <alignment vertical="top" wrapText="1"/>
    </xf>
    <xf numFmtId="0" fontId="6" fillId="0" borderId="0" xfId="0" applyFont="1" applyAlignment="1">
      <alignment horizontal="left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 applyAlignment="1">
      <alignment vertical="top" wrapText="1"/>
    </xf>
    <xf numFmtId="0" fontId="3" fillId="0" borderId="6" xfId="0" applyFont="1" applyBorder="1" applyAlignment="1">
      <alignment horizontal="left" vertical="top"/>
    </xf>
    <xf numFmtId="164" fontId="5" fillId="0" borderId="1" xfId="1" applyNumberFormat="1" applyFont="1" applyFill="1" applyBorder="1" applyAlignment="1"/>
    <xf numFmtId="0" fontId="3" fillId="0" borderId="6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6" fillId="0" borderId="0" xfId="0" applyFont="1"/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9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9" xfId="0" applyFont="1" applyBorder="1"/>
    <xf numFmtId="0" fontId="1" fillId="0" borderId="6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3" fillId="0" borderId="3" xfId="0" applyFont="1" applyBorder="1"/>
    <xf numFmtId="0" fontId="3" fillId="0" borderId="9" xfId="0" applyFont="1" applyBorder="1" applyAlignment="1">
      <alignment horizontal="center" vertical="top"/>
    </xf>
    <xf numFmtId="4" fontId="3" fillId="0" borderId="0" xfId="0" applyNumberFormat="1" applyFont="1"/>
    <xf numFmtId="4" fontId="3" fillId="0" borderId="2" xfId="0" applyNumberFormat="1" applyFont="1" applyBorder="1"/>
    <xf numFmtId="4" fontId="3" fillId="0" borderId="5" xfId="0" applyNumberFormat="1" applyFont="1" applyBorder="1"/>
    <xf numFmtId="4" fontId="3" fillId="0" borderId="3" xfId="0" applyNumberFormat="1" applyFont="1" applyBorder="1"/>
    <xf numFmtId="4" fontId="3" fillId="0" borderId="6" xfId="0" applyNumberFormat="1" applyFont="1" applyBorder="1"/>
    <xf numFmtId="4" fontId="3" fillId="0" borderId="1" xfId="0" applyNumberFormat="1" applyFont="1" applyBorder="1"/>
    <xf numFmtId="4" fontId="1" fillId="0" borderId="1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wrapText="1"/>
    </xf>
    <xf numFmtId="4" fontId="3" fillId="0" borderId="7" xfId="0" applyNumberFormat="1" applyFont="1" applyBorder="1"/>
    <xf numFmtId="4" fontId="3" fillId="0" borderId="0" xfId="0" applyNumberFormat="1" applyFont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4" fontId="3" fillId="0" borderId="9" xfId="0" applyNumberFormat="1" applyFont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4" fontId="3" fillId="0" borderId="3" xfId="0" applyNumberFormat="1" applyFont="1" applyBorder="1" applyAlignment="1">
      <alignment horizontal="right" vertical="top"/>
    </xf>
    <xf numFmtId="4" fontId="3" fillId="0" borderId="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9" xfId="0" applyNumberFormat="1" applyFont="1" applyBorder="1" applyAlignment="1">
      <alignment horizontal="right" vertical="top" wrapText="1"/>
    </xf>
    <xf numFmtId="4" fontId="3" fillId="0" borderId="7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workbookViewId="0">
      <selection activeCell="J4" sqref="J4"/>
    </sheetView>
  </sheetViews>
  <sheetFormatPr defaultColWidth="9.125" defaultRowHeight="12.9" x14ac:dyDescent="0.2"/>
  <cols>
    <col min="1" max="1" width="25.875" style="8" customWidth="1"/>
    <col min="2" max="2" width="17.875" style="8" bestFit="1" customWidth="1"/>
    <col min="3" max="5" width="9.125" style="9"/>
    <col min="6" max="6" width="11" style="9" bestFit="1" customWidth="1"/>
    <col min="7" max="7" width="10.75" style="60" customWidth="1"/>
    <col min="8" max="8" width="10.75" style="51" customWidth="1"/>
    <col min="9" max="9" width="10.75" style="8" customWidth="1"/>
    <col min="10" max="10" width="47.125" style="10" bestFit="1" customWidth="1"/>
    <col min="11" max="16384" width="9.125" style="8"/>
  </cols>
  <sheetData>
    <row r="1" spans="1:10" x14ac:dyDescent="0.2">
      <c r="A1" s="1" t="s">
        <v>18</v>
      </c>
    </row>
    <row r="3" spans="1:10" ht="13.6" x14ac:dyDescent="0.25">
      <c r="A3" s="1" t="s">
        <v>15</v>
      </c>
      <c r="B3" s="40"/>
      <c r="C3" s="30" t="s">
        <v>41</v>
      </c>
      <c r="J3" s="7" t="s">
        <v>46</v>
      </c>
    </row>
    <row r="5" spans="1:10" x14ac:dyDescent="0.2">
      <c r="A5" s="11"/>
      <c r="B5" s="11"/>
      <c r="C5" s="12"/>
      <c r="D5" s="12"/>
      <c r="E5" s="12"/>
      <c r="F5" s="12"/>
      <c r="G5" s="61"/>
      <c r="H5" s="52"/>
      <c r="I5" s="11"/>
      <c r="J5" s="13"/>
    </row>
    <row r="6" spans="1:10" x14ac:dyDescent="0.2">
      <c r="A6" s="14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4" t="s">
        <v>11</v>
      </c>
      <c r="G6" s="15" t="s">
        <v>10</v>
      </c>
      <c r="H6" s="15" t="s">
        <v>1</v>
      </c>
      <c r="I6" s="14" t="s">
        <v>5</v>
      </c>
      <c r="J6" s="16" t="s">
        <v>6</v>
      </c>
    </row>
    <row r="7" spans="1:10" x14ac:dyDescent="0.2">
      <c r="A7" s="14"/>
      <c r="B7" s="14"/>
      <c r="C7" s="14" t="s">
        <v>13</v>
      </c>
      <c r="D7" s="14" t="s">
        <v>7</v>
      </c>
      <c r="E7" s="14"/>
      <c r="F7" s="14" t="s">
        <v>12</v>
      </c>
      <c r="G7" s="15" t="s">
        <v>8</v>
      </c>
      <c r="H7" s="15" t="s">
        <v>9</v>
      </c>
      <c r="I7" s="14"/>
      <c r="J7" s="16"/>
    </row>
    <row r="8" spans="1:10" x14ac:dyDescent="0.2">
      <c r="A8" s="17"/>
      <c r="B8" s="17"/>
      <c r="C8" s="17"/>
      <c r="D8" s="17"/>
      <c r="E8" s="17"/>
      <c r="F8" s="17"/>
      <c r="G8" s="63"/>
      <c r="H8" s="18"/>
      <c r="I8" s="17"/>
      <c r="J8" s="19"/>
    </row>
    <row r="9" spans="1:10" x14ac:dyDescent="0.2">
      <c r="A9" s="20"/>
      <c r="B9" s="20"/>
      <c r="C9" s="21"/>
      <c r="D9" s="21"/>
      <c r="E9" s="21"/>
      <c r="F9" s="21"/>
      <c r="G9" s="64"/>
      <c r="H9" s="53"/>
      <c r="I9" s="20"/>
      <c r="J9" s="22"/>
    </row>
    <row r="10" spans="1:10" x14ac:dyDescent="0.2">
      <c r="A10" s="46" t="s">
        <v>19</v>
      </c>
      <c r="B10" s="46" t="s">
        <v>26</v>
      </c>
      <c r="C10" s="32"/>
      <c r="D10" s="32"/>
      <c r="E10" s="32"/>
      <c r="F10" s="48" t="s">
        <v>38</v>
      </c>
      <c r="G10" s="33">
        <v>154768.03</v>
      </c>
      <c r="H10" s="33">
        <v>154768.03</v>
      </c>
      <c r="I10" s="33">
        <v>0</v>
      </c>
      <c r="J10" s="44"/>
    </row>
    <row r="11" spans="1:10" x14ac:dyDescent="0.2">
      <c r="A11" s="31"/>
      <c r="B11" s="31"/>
      <c r="C11" s="32"/>
      <c r="D11" s="32"/>
      <c r="E11" s="32"/>
      <c r="F11" s="32"/>
      <c r="G11" s="65"/>
      <c r="H11" s="33"/>
      <c r="I11" s="31"/>
      <c r="J11" s="34"/>
    </row>
    <row r="12" spans="1:10" x14ac:dyDescent="0.2">
      <c r="A12" s="46" t="s">
        <v>20</v>
      </c>
      <c r="B12" s="46" t="s">
        <v>14</v>
      </c>
      <c r="C12" s="32"/>
      <c r="D12" s="32"/>
      <c r="E12" s="32"/>
      <c r="F12" s="48" t="s">
        <v>37</v>
      </c>
      <c r="G12" s="66">
        <v>117124.83</v>
      </c>
      <c r="H12" s="33">
        <v>117124.83</v>
      </c>
      <c r="I12" s="33">
        <f>G12-H12</f>
        <v>0</v>
      </c>
      <c r="J12" s="44"/>
    </row>
    <row r="13" spans="1:10" x14ac:dyDescent="0.2">
      <c r="A13" s="31"/>
      <c r="B13" s="31"/>
      <c r="C13" s="32"/>
      <c r="D13" s="32"/>
      <c r="E13" s="32"/>
      <c r="F13" s="32"/>
      <c r="G13" s="62"/>
      <c r="H13" s="33"/>
      <c r="I13" s="31"/>
      <c r="J13" s="34"/>
    </row>
    <row r="14" spans="1:10" x14ac:dyDescent="0.2">
      <c r="A14" s="46" t="s">
        <v>21</v>
      </c>
      <c r="B14" s="41" t="s">
        <v>27</v>
      </c>
      <c r="C14" s="6"/>
      <c r="D14" s="5"/>
      <c r="E14" s="6"/>
      <c r="F14" s="45" t="s">
        <v>39</v>
      </c>
      <c r="G14" s="67">
        <f>640485.91+11451.2</f>
        <v>651937.11</v>
      </c>
      <c r="H14" s="36">
        <v>547858.63</v>
      </c>
      <c r="I14" s="23">
        <f>G14-H14</f>
        <v>104078.47999999998</v>
      </c>
      <c r="J14" s="44"/>
    </row>
    <row r="15" spans="1:10" x14ac:dyDescent="0.2">
      <c r="A15" s="2"/>
      <c r="B15" s="25"/>
      <c r="C15" s="5"/>
      <c r="D15" s="5"/>
      <c r="E15" s="5"/>
      <c r="F15" s="5"/>
      <c r="G15" s="68"/>
      <c r="H15" s="54"/>
      <c r="I15" s="23"/>
      <c r="J15" s="34"/>
    </row>
    <row r="16" spans="1:10" x14ac:dyDescent="0.2">
      <c r="A16" s="46" t="s">
        <v>22</v>
      </c>
      <c r="B16" s="42" t="s">
        <v>28</v>
      </c>
      <c r="C16" s="5"/>
      <c r="D16" s="5"/>
      <c r="E16" s="5"/>
      <c r="F16" s="48" t="s">
        <v>45</v>
      </c>
      <c r="G16" s="67">
        <v>126934.65</v>
      </c>
      <c r="H16" s="36">
        <v>120587.92</v>
      </c>
      <c r="I16" s="23">
        <f>G16-H16</f>
        <v>6346.7299999999959</v>
      </c>
      <c r="J16" s="44"/>
    </row>
    <row r="17" spans="1:10" x14ac:dyDescent="0.2">
      <c r="A17" s="2"/>
      <c r="B17" s="35"/>
      <c r="C17" s="5"/>
      <c r="D17" s="5"/>
      <c r="E17" s="5"/>
      <c r="F17" s="5"/>
      <c r="G17" s="69"/>
      <c r="H17" s="55"/>
      <c r="I17" s="23"/>
      <c r="J17" s="34"/>
    </row>
    <row r="18" spans="1:10" x14ac:dyDescent="0.2">
      <c r="A18" s="46" t="s">
        <v>23</v>
      </c>
      <c r="B18" s="43" t="s">
        <v>29</v>
      </c>
      <c r="C18" s="6"/>
      <c r="D18" s="5"/>
      <c r="E18" s="6"/>
      <c r="F18" s="45" t="s">
        <v>42</v>
      </c>
      <c r="G18" s="55">
        <v>555442</v>
      </c>
      <c r="H18" s="55">
        <v>555442</v>
      </c>
      <c r="I18" s="23">
        <v>0</v>
      </c>
      <c r="J18" s="44"/>
    </row>
    <row r="19" spans="1:10" x14ac:dyDescent="0.2">
      <c r="A19" s="31"/>
      <c r="B19" s="31"/>
      <c r="C19" s="32"/>
      <c r="D19" s="32"/>
      <c r="E19" s="32"/>
      <c r="F19" s="32"/>
      <c r="G19" s="69"/>
      <c r="H19" s="55"/>
      <c r="I19" s="31"/>
      <c r="J19" s="34"/>
    </row>
    <row r="20" spans="1:10" x14ac:dyDescent="0.2">
      <c r="A20" s="46" t="s">
        <v>25</v>
      </c>
      <c r="B20" s="43" t="s">
        <v>31</v>
      </c>
      <c r="C20" s="6"/>
      <c r="D20" s="5"/>
      <c r="E20" s="6"/>
      <c r="F20" s="45" t="s">
        <v>43</v>
      </c>
      <c r="G20" s="69">
        <v>27062</v>
      </c>
      <c r="H20" s="55">
        <f>G20-1425</f>
        <v>25637</v>
      </c>
      <c r="I20" s="23">
        <f>G20-H20</f>
        <v>1425</v>
      </c>
      <c r="J20" s="44" t="s">
        <v>44</v>
      </c>
    </row>
    <row r="21" spans="1:10" x14ac:dyDescent="0.2">
      <c r="A21" s="31"/>
      <c r="B21" s="49"/>
      <c r="C21" s="32"/>
      <c r="D21" s="32"/>
      <c r="E21" s="32"/>
      <c r="F21" s="32"/>
      <c r="G21" s="69"/>
      <c r="H21" s="55"/>
      <c r="I21" s="31"/>
      <c r="J21" s="34"/>
    </row>
    <row r="22" spans="1:10" x14ac:dyDescent="0.2">
      <c r="A22" s="41" t="s">
        <v>16</v>
      </c>
      <c r="B22" s="47" t="s">
        <v>30</v>
      </c>
      <c r="C22" s="6"/>
      <c r="D22" s="5"/>
      <c r="E22" s="6"/>
      <c r="F22" s="48" t="s">
        <v>40</v>
      </c>
      <c r="G22" s="69">
        <v>177618.28</v>
      </c>
      <c r="H22" s="55">
        <v>160518.09</v>
      </c>
      <c r="I22" s="23">
        <f>G22-H22</f>
        <v>17100.190000000002</v>
      </c>
      <c r="J22" s="44"/>
    </row>
    <row r="23" spans="1:10" x14ac:dyDescent="0.2">
      <c r="A23" s="2"/>
      <c r="B23" s="35"/>
      <c r="C23" s="6"/>
      <c r="D23" s="5"/>
      <c r="E23" s="6"/>
      <c r="F23" s="5"/>
      <c r="G23" s="69"/>
      <c r="H23" s="55"/>
      <c r="I23" s="23"/>
      <c r="J23" s="34"/>
    </row>
    <row r="24" spans="1:10" x14ac:dyDescent="0.2">
      <c r="A24" s="41" t="s">
        <v>32</v>
      </c>
      <c r="B24" s="47" t="s">
        <v>27</v>
      </c>
      <c r="C24" s="6"/>
      <c r="D24" s="5"/>
      <c r="E24" s="6"/>
      <c r="F24" s="73" t="s">
        <v>39</v>
      </c>
      <c r="G24" s="69">
        <v>24835</v>
      </c>
      <c r="H24" s="55">
        <v>24835</v>
      </c>
      <c r="I24" s="23">
        <v>0</v>
      </c>
      <c r="J24" s="34"/>
    </row>
    <row r="25" spans="1:10" x14ac:dyDescent="0.2">
      <c r="A25" s="2"/>
      <c r="B25" s="35"/>
      <c r="C25" s="6"/>
      <c r="D25" s="5"/>
      <c r="E25" s="6"/>
      <c r="F25" s="50"/>
      <c r="G25" s="69"/>
      <c r="H25" s="55"/>
      <c r="I25" s="23"/>
      <c r="J25" s="34"/>
    </row>
    <row r="26" spans="1:10" x14ac:dyDescent="0.2">
      <c r="A26" s="41" t="s">
        <v>24</v>
      </c>
      <c r="B26" s="47" t="s">
        <v>14</v>
      </c>
      <c r="C26" s="6"/>
      <c r="D26" s="5"/>
      <c r="E26" s="6"/>
      <c r="F26" s="48" t="s">
        <v>37</v>
      </c>
      <c r="G26" s="70">
        <v>88915.01</v>
      </c>
      <c r="H26" s="56">
        <v>84559.7</v>
      </c>
      <c r="I26" s="23">
        <f>G26-H26</f>
        <v>4355.3099999999977</v>
      </c>
      <c r="J26" s="34"/>
    </row>
    <row r="27" spans="1:10" x14ac:dyDescent="0.2">
      <c r="A27" s="4"/>
      <c r="B27" s="2"/>
      <c r="C27" s="5"/>
      <c r="D27" s="5"/>
      <c r="E27" s="5"/>
      <c r="F27" s="5"/>
      <c r="G27" s="70"/>
      <c r="H27" s="56"/>
      <c r="I27" s="2"/>
      <c r="J27" s="34"/>
    </row>
    <row r="28" spans="1:10" x14ac:dyDescent="0.2">
      <c r="A28" s="41" t="s">
        <v>33</v>
      </c>
      <c r="B28" s="47" t="s">
        <v>14</v>
      </c>
      <c r="C28" s="5"/>
      <c r="D28" s="5"/>
      <c r="E28" s="5"/>
      <c r="F28" s="50"/>
      <c r="G28" s="70"/>
      <c r="H28" s="57" t="s">
        <v>34</v>
      </c>
      <c r="I28" s="23">
        <v>0</v>
      </c>
      <c r="J28" s="34"/>
    </row>
    <row r="29" spans="1:10" x14ac:dyDescent="0.2">
      <c r="A29" s="4"/>
      <c r="B29" s="25"/>
      <c r="C29" s="5"/>
      <c r="D29" s="5"/>
      <c r="E29" s="5"/>
      <c r="F29" s="50"/>
      <c r="G29" s="70"/>
      <c r="H29" s="56"/>
      <c r="I29" s="2"/>
      <c r="J29" s="34"/>
    </row>
    <row r="30" spans="1:10" s="24" customFormat="1" ht="12.75" customHeight="1" x14ac:dyDescent="0.2">
      <c r="A30" s="41" t="s">
        <v>36</v>
      </c>
      <c r="B30" s="47" t="s">
        <v>35</v>
      </c>
      <c r="C30" s="5"/>
      <c r="D30" s="5"/>
      <c r="E30" s="5"/>
      <c r="F30" s="48" t="s">
        <v>40</v>
      </c>
      <c r="G30" s="70">
        <v>24450</v>
      </c>
      <c r="H30" s="56">
        <v>24450</v>
      </c>
      <c r="I30" s="23">
        <v>0</v>
      </c>
      <c r="J30" s="34"/>
    </row>
    <row r="31" spans="1:10" s="24" customFormat="1" ht="12.75" customHeight="1" x14ac:dyDescent="0.2">
      <c r="A31" s="41"/>
      <c r="B31" s="47"/>
      <c r="C31" s="5"/>
      <c r="D31" s="5"/>
      <c r="E31" s="5"/>
      <c r="F31" s="48"/>
      <c r="G31" s="69"/>
      <c r="H31" s="55"/>
      <c r="I31" s="23"/>
      <c r="J31" s="34"/>
    </row>
    <row r="32" spans="1:10" s="24" customFormat="1" x14ac:dyDescent="0.2">
      <c r="A32" s="41" t="s">
        <v>17</v>
      </c>
      <c r="B32" s="47" t="s">
        <v>14</v>
      </c>
      <c r="C32" s="5"/>
      <c r="D32" s="5"/>
      <c r="E32" s="5"/>
      <c r="F32" s="48" t="s">
        <v>37</v>
      </c>
      <c r="G32" s="71">
        <v>9359.27</v>
      </c>
      <c r="H32" s="58">
        <v>9359.27</v>
      </c>
      <c r="I32" s="23">
        <v>0</v>
      </c>
      <c r="J32" s="34"/>
    </row>
    <row r="33" spans="1:10" s="24" customFormat="1" x14ac:dyDescent="0.2">
      <c r="A33" s="2"/>
      <c r="B33" s="35"/>
      <c r="C33" s="5"/>
      <c r="D33" s="5"/>
      <c r="E33" s="5"/>
      <c r="F33" s="5"/>
      <c r="G33" s="69"/>
      <c r="H33" s="55"/>
      <c r="I33" s="23"/>
      <c r="J33" s="3"/>
    </row>
    <row r="34" spans="1:10" s="24" customFormat="1" ht="14.3" thickBot="1" x14ac:dyDescent="0.25">
      <c r="A34" s="25"/>
      <c r="B34" s="25"/>
      <c r="C34" s="37"/>
      <c r="D34" s="37"/>
      <c r="E34" s="37"/>
      <c r="F34" s="37"/>
      <c r="G34" s="69"/>
      <c r="H34" s="55"/>
      <c r="I34" s="38"/>
      <c r="J34" s="39"/>
    </row>
    <row r="35" spans="1:10" ht="13.6" thickTop="1" x14ac:dyDescent="0.2">
      <c r="A35" s="26"/>
      <c r="B35" s="26"/>
      <c r="C35" s="27"/>
      <c r="D35" s="27"/>
      <c r="E35" s="27"/>
      <c r="F35" s="27"/>
      <c r="G35" s="72"/>
      <c r="H35" s="59"/>
      <c r="I35" s="28">
        <f>SUM(I10:I33)</f>
        <v>133305.70999999996</v>
      </c>
      <c r="J35" s="29"/>
    </row>
  </sheetData>
  <autoFilter ref="A8:J35" xr:uid="{30F58DAB-AA83-40CA-9D28-2813BE6583CA}"/>
  <phoneticPr fontId="0" type="noConversion"/>
  <pageMargins left="0.47244094488188981" right="0.35433070866141736" top="0.39370078740157483" bottom="0" header="0" footer="0"/>
  <pageSetup paperSize="9" scale="87" orientation="landscape" copies="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2023-02-27T12:44:35Z</cp:lastPrinted>
  <dcterms:created xsi:type="dcterms:W3CDTF">2000-01-18T15:18:55Z</dcterms:created>
  <dcterms:modified xsi:type="dcterms:W3CDTF">2023-07-11T07:50:54Z</dcterms:modified>
</cp:coreProperties>
</file>