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8D4918B0-C225-4A51-9436-6A8AC166D4A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Sheet1!$A$8:$J$82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I42" i="1"/>
  <c r="I80" i="1" l="1"/>
  <c r="I48" i="1"/>
  <c r="I22" i="1" l="1"/>
  <c r="I18" i="1"/>
  <c r="I20" i="1"/>
  <c r="I40" i="1"/>
  <c r="I68" i="1"/>
  <c r="I64" i="1"/>
  <c r="I12" i="1" l="1"/>
  <c r="I56" i="1"/>
  <c r="I38" i="1"/>
  <c r="I10" i="1" l="1"/>
  <c r="I14" i="1" l="1"/>
  <c r="I82" i="1" s="1"/>
</calcChain>
</file>

<file path=xl/sharedStrings.xml><?xml version="1.0" encoding="utf-8"?>
<sst xmlns="http://schemas.openxmlformats.org/spreadsheetml/2006/main" count="137" uniqueCount="79">
  <si>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</si>
  <si>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</si>
  <si>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</si>
  <si>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</si>
  <si>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</si>
  <si>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</si>
  <si>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</si>
  <si>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</si>
  <si>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</si>
  <si>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</si>
  <si>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</si>
  <si>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</si>
  <si>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</si>
  <si>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</si>
  <si>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</si>
  <si>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</si>
  <si>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</si>
  <si>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Reception desk</t>
  </si>
  <si>
    <t>Vanity units</t>
  </si>
  <si>
    <t>Window boards</t>
  </si>
  <si>
    <t>Dolphin</t>
  </si>
  <si>
    <t>BAM - CANNON STREET</t>
  </si>
  <si>
    <t>Flush doors</t>
  </si>
  <si>
    <t>Door frames</t>
  </si>
  <si>
    <t>Shadbolt</t>
  </si>
  <si>
    <t>Elite</t>
  </si>
  <si>
    <t>Formwise</t>
  </si>
  <si>
    <t>Shower cubicles</t>
  </si>
  <si>
    <t>Shower screens</t>
  </si>
  <si>
    <t>Coat hooks</t>
  </si>
  <si>
    <t>3v</t>
  </si>
  <si>
    <t>By Elite?</t>
  </si>
  <si>
    <t>Soap dispensers</t>
  </si>
  <si>
    <t>Doc M rails</t>
  </si>
  <si>
    <t>Paper towel dispensers</t>
  </si>
  <si>
    <t>Spare toilet roll holder</t>
  </si>
  <si>
    <t>Single toilet roll holder</t>
  </si>
  <si>
    <t>Waterbury</t>
  </si>
  <si>
    <t>Toilet brush holder</t>
  </si>
  <si>
    <t>Fluted urinal wall panels</t>
  </si>
  <si>
    <t>Urinal screens</t>
  </si>
  <si>
    <r>
      <t xml:space="preserve">VE'd specification </t>
    </r>
    <r>
      <rPr>
        <b/>
        <sz val="10"/>
        <color rgb="FFFF0000"/>
        <rFont val="Arial"/>
        <family val="2"/>
      </rPr>
      <t xml:space="preserve">NOT </t>
    </r>
    <r>
      <rPr>
        <sz val="10"/>
        <rFont val="Arial"/>
        <family val="2"/>
      </rPr>
      <t>by JMS</t>
    </r>
  </si>
  <si>
    <t>Changing room &amp; WC mirror units &amp; mirrors</t>
  </si>
  <si>
    <t>Washroom system and wall panelling</t>
  </si>
  <si>
    <t>Changing room towel units</t>
  </si>
  <si>
    <t>Shower benches</t>
  </si>
  <si>
    <t>Reception mirror</t>
  </si>
  <si>
    <t>Stair 3 wall panelling</t>
  </si>
  <si>
    <t>MDF Skirtings</t>
  </si>
  <si>
    <t>Hardwood skirtings to new build stairs</t>
  </si>
  <si>
    <t>Priced as walnut, specification to be confirmed</t>
  </si>
  <si>
    <t>Flush skirtings to café</t>
  </si>
  <si>
    <t>Reception bench seating</t>
  </si>
  <si>
    <t>Reception divider unit</t>
  </si>
  <si>
    <t>Reception high table</t>
  </si>
  <si>
    <t>Café window ledges</t>
  </si>
  <si>
    <t>Café counters</t>
  </si>
  <si>
    <t>Reception planters, benches &amp; ledges</t>
  </si>
  <si>
    <t>Metal cladding to doors DG.02, .03 &amp; .42</t>
  </si>
  <si>
    <t>Changing rooms accessible cistern top</t>
  </si>
  <si>
    <t>Plugged rate at RCL risk. JMS to supply?</t>
  </si>
  <si>
    <t>Reduced from 44mm thick to 32mm at RCL risk</t>
  </si>
  <si>
    <t>C P Hart</t>
  </si>
  <si>
    <t>Manual not infra red. Incorrect VE saving advised</t>
  </si>
  <si>
    <t>30.04.20</t>
  </si>
  <si>
    <t>WC lobby panelling</t>
  </si>
  <si>
    <t>Clear finished American Black Walnut. Shadcore cores</t>
  </si>
  <si>
    <t>29.07.20</t>
  </si>
  <si>
    <t>28.01.21</t>
  </si>
  <si>
    <t>Oak. BoQ item 98 not by JMS</t>
  </si>
  <si>
    <t>Oak</t>
  </si>
  <si>
    <t xml:space="preserve">Revised spec at RCL risk. </t>
  </si>
  <si>
    <t>RCL risk</t>
  </si>
  <si>
    <t>VE'd at RCL risk. Has it been taken?</t>
  </si>
  <si>
    <t>Lockers &amp; Benches</t>
  </si>
  <si>
    <r>
      <rPr>
        <sz val="10"/>
        <color rgb="FFFF0000"/>
        <rFont val="Arial"/>
        <family val="2"/>
      </rPr>
      <t>Ex</t>
    </r>
    <r>
      <rPr>
        <sz val="10"/>
        <rFont val="Arial"/>
        <family val="2"/>
      </rPr>
      <t>cludes "ironing board lockers"</t>
    </r>
  </si>
  <si>
    <t>23.02.21</t>
  </si>
  <si>
    <t>Omitted</t>
  </si>
  <si>
    <t>26.01.22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</si>
</sst>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9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9" xfId="0" applyFont="1" applyBorder="1"/>
    <xf numFmtId="4" fontId="3" fillId="0" borderId="3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7" fontId="3" fillId="0" borderId="6" xfId="0" applyNumberFormat="1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164" fontId="5" fillId="0" borderId="6" xfId="1" applyNumberFormat="1" applyFont="1" applyFill="1" applyBorder="1" applyAlignment="1"/>
    <xf numFmtId="0" fontId="1" fillId="0" borderId="6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0" fontId="3" fillId="0" borderId="6" xfId="0" applyFont="1" applyFill="1" applyBorder="1" applyAlignment="1">
      <alignment horizontal="left" vertical="top"/>
    </xf>
    <xf numFmtId="17" fontId="3" fillId="0" borderId="1" xfId="0" applyNumberFormat="1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3"/>
  <sheetViews>
    <sheetView tabSelected="1" workbookViewId="0">
      <selection activeCell="J4" sqref="J4"/>
    </sheetView>
  </sheetViews>
  <sheetFormatPr defaultColWidth="9.125" defaultRowHeight="12.9" x14ac:dyDescent="0.2"/>
  <cols>
    <col min="1" max="1" width="37.5" style="10" bestFit="1" customWidth="1"/>
    <col min="2" max="2" width="12.625" style="10" bestFit="1" customWidth="1"/>
    <col min="3" max="5" width="9.125" style="11"/>
    <col min="6" max="6" width="11" style="12" bestFit="1" customWidth="1"/>
    <col min="7" max="8" width="10.625" style="13" customWidth="1"/>
    <col min="9" max="9" width="10.625" style="14" customWidth="1"/>
    <col min="10" max="10" width="47.125" style="15" bestFit="1" customWidth="1"/>
    <col min="11" max="16384" width="9.125" style="10"/>
  </cols>
  <sheetData>
    <row r="1" spans="1:12" x14ac:dyDescent="0.2">
      <c r="A1" s="1" t="s">
        <v>21</v>
      </c>
    </row>
    <row r="3" spans="1:12" ht="13.6" x14ac:dyDescent="0.25">
      <c r="A3" s="1" t="s">
        <v>15</v>
      </c>
      <c r="B3" s="67"/>
      <c r="C3" s="52"/>
      <c r="J3" s="9" t="s">
        <v>78</v>
      </c>
    </row>
    <row r="5" spans="1:12" x14ac:dyDescent="0.2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">
      <c r="A9" s="31"/>
      <c r="B9" s="31"/>
      <c r="C9" s="32"/>
      <c r="D9" s="32"/>
      <c r="E9" s="32"/>
      <c r="F9" s="33"/>
      <c r="G9" s="33"/>
      <c r="H9" s="34"/>
      <c r="I9" s="35"/>
      <c r="J9" s="36"/>
    </row>
    <row r="10" spans="1:12" x14ac:dyDescent="0.2">
      <c r="A10" s="68" t="s">
        <v>22</v>
      </c>
      <c r="B10" s="73" t="s">
        <v>24</v>
      </c>
      <c r="C10" s="54"/>
      <c r="D10" s="54"/>
      <c r="E10" s="54"/>
      <c r="F10" s="86" t="s">
        <v>67</v>
      </c>
      <c r="G10" s="37">
        <v>70101.31</v>
      </c>
      <c r="H10" s="37">
        <v>70101.31</v>
      </c>
      <c r="I10" s="56">
        <f>G10-H10</f>
        <v>0</v>
      </c>
      <c r="J10" s="71" t="s">
        <v>66</v>
      </c>
    </row>
    <row r="11" spans="1:12" x14ac:dyDescent="0.2">
      <c r="A11" s="2"/>
      <c r="B11" s="53"/>
      <c r="C11" s="54"/>
      <c r="D11" s="54"/>
      <c r="E11" s="54"/>
      <c r="F11" s="55"/>
      <c r="G11" s="55"/>
      <c r="H11" s="56"/>
      <c r="I11" s="57"/>
      <c r="J11" s="58"/>
    </row>
    <row r="12" spans="1:12" x14ac:dyDescent="0.2">
      <c r="A12" s="68" t="s">
        <v>58</v>
      </c>
      <c r="B12" s="73" t="s">
        <v>14</v>
      </c>
      <c r="C12" s="54"/>
      <c r="D12" s="54"/>
      <c r="E12" s="54"/>
      <c r="F12" s="86" t="s">
        <v>68</v>
      </c>
      <c r="G12" s="37">
        <v>8262.75</v>
      </c>
      <c r="H12" s="56">
        <v>12535.27</v>
      </c>
      <c r="I12" s="56">
        <f>G12-H12</f>
        <v>-4272.5200000000004</v>
      </c>
      <c r="J12" s="71" t="s">
        <v>60</v>
      </c>
    </row>
    <row r="13" spans="1:12" x14ac:dyDescent="0.2">
      <c r="A13" s="2"/>
      <c r="B13" s="53"/>
      <c r="C13" s="54"/>
      <c r="D13" s="54"/>
      <c r="E13" s="54"/>
      <c r="F13" s="55"/>
      <c r="G13" s="55"/>
      <c r="H13" s="56"/>
      <c r="I13" s="57"/>
      <c r="J13" s="58"/>
    </row>
    <row r="14" spans="1:12" x14ac:dyDescent="0.2">
      <c r="A14" s="68" t="s">
        <v>23</v>
      </c>
      <c r="B14" s="73" t="s">
        <v>14</v>
      </c>
      <c r="C14" s="54"/>
      <c r="D14" s="54"/>
      <c r="E14" s="54"/>
      <c r="F14" s="86" t="s">
        <v>68</v>
      </c>
      <c r="G14" s="37">
        <v>48550.76</v>
      </c>
      <c r="H14" s="56">
        <v>49960.5</v>
      </c>
      <c r="I14" s="56">
        <f>G14-H14</f>
        <v>-1409.739999999998</v>
      </c>
      <c r="J14" s="71" t="s">
        <v>61</v>
      </c>
    </row>
    <row r="15" spans="1:12" x14ac:dyDescent="0.2">
      <c r="A15" s="2"/>
      <c r="B15" s="53"/>
      <c r="C15" s="54"/>
      <c r="D15" s="54"/>
      <c r="E15" s="54"/>
      <c r="F15" s="55"/>
      <c r="G15" s="74"/>
      <c r="H15" s="56"/>
      <c r="I15" s="57"/>
      <c r="J15" s="58"/>
    </row>
    <row r="16" spans="1:12" x14ac:dyDescent="0.2">
      <c r="A16" s="2" t="s">
        <v>16</v>
      </c>
      <c r="B16" s="70" t="s">
        <v>25</v>
      </c>
      <c r="C16" s="8"/>
      <c r="D16" s="6"/>
      <c r="E16" s="8"/>
      <c r="F16" s="72" t="s">
        <v>64</v>
      </c>
      <c r="G16" s="62">
        <v>86418.8</v>
      </c>
      <c r="H16" s="62">
        <v>86418.8</v>
      </c>
      <c r="I16" s="37">
        <v>0</v>
      </c>
      <c r="J16" s="71"/>
    </row>
    <row r="17" spans="1:10" x14ac:dyDescent="0.2">
      <c r="A17" s="2"/>
      <c r="B17" s="39"/>
      <c r="C17" s="6"/>
      <c r="D17" s="6"/>
      <c r="E17" s="6"/>
      <c r="F17" s="5"/>
      <c r="G17" s="61"/>
      <c r="H17" s="61"/>
      <c r="I17" s="37"/>
      <c r="J17" s="58"/>
    </row>
    <row r="18" spans="1:10" x14ac:dyDescent="0.2">
      <c r="A18" s="68" t="s">
        <v>43</v>
      </c>
      <c r="B18" s="69" t="s">
        <v>26</v>
      </c>
      <c r="C18" s="6"/>
      <c r="D18" s="6"/>
      <c r="E18" s="6"/>
      <c r="F18" s="72" t="s">
        <v>76</v>
      </c>
      <c r="G18" s="89">
        <v>278810</v>
      </c>
      <c r="H18" s="87">
        <f>G18-5035</f>
        <v>273775</v>
      </c>
      <c r="I18" s="37">
        <f>G18-H18</f>
        <v>5035</v>
      </c>
      <c r="J18" s="88" t="s">
        <v>69</v>
      </c>
    </row>
    <row r="19" spans="1:10" x14ac:dyDescent="0.2">
      <c r="A19" s="68"/>
      <c r="B19" s="69"/>
      <c r="C19" s="6"/>
      <c r="D19" s="6"/>
      <c r="E19" s="6"/>
      <c r="F19" s="72"/>
      <c r="G19" s="80"/>
      <c r="H19" s="80"/>
      <c r="I19" s="37"/>
      <c r="J19" s="71"/>
    </row>
    <row r="20" spans="1:10" x14ac:dyDescent="0.2">
      <c r="A20" s="68" t="s">
        <v>27</v>
      </c>
      <c r="B20" s="69" t="s">
        <v>26</v>
      </c>
      <c r="C20" s="6"/>
      <c r="D20" s="6"/>
      <c r="E20" s="6"/>
      <c r="F20" s="72" t="s">
        <v>76</v>
      </c>
      <c r="G20" s="89">
        <v>37000</v>
      </c>
      <c r="H20" s="89">
        <v>36075</v>
      </c>
      <c r="I20" s="37">
        <f>G20-H20</f>
        <v>925</v>
      </c>
      <c r="J20" s="71" t="s">
        <v>70</v>
      </c>
    </row>
    <row r="21" spans="1:10" x14ac:dyDescent="0.2">
      <c r="A21" s="2"/>
      <c r="B21" s="59"/>
      <c r="C21" s="6"/>
      <c r="D21" s="6"/>
      <c r="E21" s="6"/>
      <c r="F21" s="5"/>
      <c r="G21" s="40"/>
      <c r="H21" s="40"/>
      <c r="I21" s="37"/>
      <c r="J21" s="58"/>
    </row>
    <row r="22" spans="1:10" x14ac:dyDescent="0.2">
      <c r="A22" s="68" t="s">
        <v>74</v>
      </c>
      <c r="B22" s="69" t="s">
        <v>26</v>
      </c>
      <c r="C22" s="8"/>
      <c r="D22" s="6"/>
      <c r="E22" s="8"/>
      <c r="F22" s="72" t="s">
        <v>76</v>
      </c>
      <c r="G22" s="89">
        <v>100174.06</v>
      </c>
      <c r="H22" s="89">
        <v>78394.880000000005</v>
      </c>
      <c r="I22" s="37">
        <f>G22-H22</f>
        <v>21779.179999999993</v>
      </c>
      <c r="J22" s="71" t="s">
        <v>75</v>
      </c>
    </row>
    <row r="23" spans="1:10" x14ac:dyDescent="0.2">
      <c r="A23" s="2"/>
      <c r="B23" s="53"/>
      <c r="C23" s="54"/>
      <c r="D23" s="54"/>
      <c r="E23" s="54"/>
      <c r="F23" s="55"/>
      <c r="G23" s="56"/>
      <c r="H23" s="56"/>
      <c r="I23" s="57"/>
      <c r="J23" s="58"/>
    </row>
    <row r="24" spans="1:10" x14ac:dyDescent="0.2">
      <c r="A24" s="68" t="s">
        <v>48</v>
      </c>
      <c r="B24" s="59" t="s">
        <v>14</v>
      </c>
      <c r="C24" s="8"/>
      <c r="D24" s="6"/>
      <c r="E24" s="8"/>
      <c r="F24" s="86" t="s">
        <v>68</v>
      </c>
      <c r="G24" s="37">
        <v>664.5</v>
      </c>
      <c r="H24" s="37">
        <v>664.5</v>
      </c>
      <c r="I24" s="37">
        <v>0</v>
      </c>
      <c r="J24" s="58"/>
    </row>
    <row r="25" spans="1:10" x14ac:dyDescent="0.2">
      <c r="A25" s="2"/>
      <c r="B25" s="59"/>
      <c r="C25" s="8"/>
      <c r="D25" s="6"/>
      <c r="E25" s="8"/>
      <c r="F25" s="5"/>
      <c r="G25" s="37"/>
      <c r="H25" s="37"/>
      <c r="I25" s="37"/>
      <c r="J25" s="58"/>
    </row>
    <row r="26" spans="1:10" s="14" customFormat="1" x14ac:dyDescent="0.2">
      <c r="A26" s="70" t="s">
        <v>49</v>
      </c>
      <c r="B26" s="84" t="s">
        <v>14</v>
      </c>
      <c r="C26" s="85"/>
      <c r="D26" s="5"/>
      <c r="E26" s="85"/>
      <c r="F26" s="86" t="s">
        <v>68</v>
      </c>
      <c r="G26" s="37">
        <v>4985</v>
      </c>
      <c r="H26" s="37">
        <v>4985</v>
      </c>
      <c r="I26" s="37">
        <v>0</v>
      </c>
      <c r="J26" s="71" t="s">
        <v>50</v>
      </c>
    </row>
    <row r="27" spans="1:10" s="14" customFormat="1" x14ac:dyDescent="0.2">
      <c r="A27" s="70"/>
      <c r="B27" s="84"/>
      <c r="C27" s="85"/>
      <c r="D27" s="5"/>
      <c r="E27" s="85"/>
      <c r="F27" s="72"/>
      <c r="G27" s="37"/>
      <c r="H27" s="37"/>
      <c r="I27" s="37"/>
      <c r="J27" s="58"/>
    </row>
    <row r="28" spans="1:10" s="14" customFormat="1" x14ac:dyDescent="0.2">
      <c r="A28" s="70" t="s">
        <v>51</v>
      </c>
      <c r="B28" s="84" t="s">
        <v>14</v>
      </c>
      <c r="C28" s="85"/>
      <c r="D28" s="5"/>
      <c r="E28" s="85"/>
      <c r="F28" s="86" t="s">
        <v>68</v>
      </c>
      <c r="G28" s="37">
        <v>498.5</v>
      </c>
      <c r="H28" s="37">
        <v>498.5</v>
      </c>
      <c r="I28" s="37">
        <v>0</v>
      </c>
      <c r="J28" s="71" t="s">
        <v>50</v>
      </c>
    </row>
    <row r="29" spans="1:10" x14ac:dyDescent="0.2">
      <c r="A29" s="2"/>
      <c r="B29" s="59"/>
      <c r="C29" s="8"/>
      <c r="D29" s="6"/>
      <c r="E29" s="8"/>
      <c r="F29" s="5"/>
      <c r="G29" s="37"/>
      <c r="H29" s="37"/>
      <c r="I29" s="37"/>
      <c r="J29" s="58"/>
    </row>
    <row r="30" spans="1:10" x14ac:dyDescent="0.2">
      <c r="A30" s="68" t="s">
        <v>19</v>
      </c>
      <c r="B30" s="59" t="s">
        <v>14</v>
      </c>
      <c r="C30" s="8"/>
      <c r="D30" s="6"/>
      <c r="E30" s="8"/>
      <c r="F30" s="86" t="s">
        <v>68</v>
      </c>
      <c r="G30" s="37">
        <v>687.57</v>
      </c>
      <c r="H30" s="37">
        <v>687.57</v>
      </c>
      <c r="I30" s="37">
        <v>0</v>
      </c>
      <c r="J30" s="58"/>
    </row>
    <row r="31" spans="1:10" x14ac:dyDescent="0.2">
      <c r="A31" s="7"/>
      <c r="B31" s="2"/>
      <c r="C31" s="6"/>
      <c r="D31" s="6"/>
      <c r="E31" s="6"/>
      <c r="F31" s="5"/>
      <c r="G31" s="37"/>
      <c r="H31" s="37"/>
      <c r="I31" s="7"/>
      <c r="J31" s="58"/>
    </row>
    <row r="32" spans="1:10" s="38" customFormat="1" ht="12.75" customHeight="1" x14ac:dyDescent="0.2">
      <c r="A32" s="70" t="s">
        <v>17</v>
      </c>
      <c r="B32" s="59" t="s">
        <v>14</v>
      </c>
      <c r="C32" s="6"/>
      <c r="D32" s="6"/>
      <c r="E32" s="6"/>
      <c r="F32" s="86" t="s">
        <v>68</v>
      </c>
      <c r="G32" s="83">
        <v>34277.39</v>
      </c>
      <c r="H32" s="83">
        <v>34277.39</v>
      </c>
      <c r="I32" s="37">
        <v>0</v>
      </c>
      <c r="J32" s="58"/>
    </row>
    <row r="33" spans="1:10" s="38" customFormat="1" x14ac:dyDescent="0.2">
      <c r="A33" s="4"/>
      <c r="B33" s="59"/>
      <c r="C33" s="6"/>
      <c r="D33" s="6"/>
      <c r="E33" s="6"/>
      <c r="F33" s="5"/>
      <c r="G33" s="40"/>
      <c r="H33" s="40"/>
      <c r="I33" s="37"/>
      <c r="J33" s="3"/>
    </row>
    <row r="34" spans="1:10" s="38" customFormat="1" x14ac:dyDescent="0.2">
      <c r="A34" s="70" t="s">
        <v>39</v>
      </c>
      <c r="B34" s="59" t="s">
        <v>14</v>
      </c>
      <c r="C34" s="6"/>
      <c r="D34" s="6"/>
      <c r="E34" s="6"/>
      <c r="F34" s="86" t="s">
        <v>68</v>
      </c>
      <c r="G34" s="40">
        <v>34540.9</v>
      </c>
      <c r="H34" s="40">
        <v>34540.9</v>
      </c>
      <c r="I34" s="37">
        <v>0</v>
      </c>
      <c r="J34" s="71" t="s">
        <v>70</v>
      </c>
    </row>
    <row r="35" spans="1:10" s="38" customFormat="1" x14ac:dyDescent="0.2">
      <c r="A35" s="2"/>
      <c r="B35" s="59"/>
      <c r="C35" s="6"/>
      <c r="D35" s="6"/>
      <c r="E35" s="6"/>
      <c r="F35" s="5"/>
      <c r="G35" s="40"/>
      <c r="H35" s="40"/>
      <c r="I35" s="37"/>
      <c r="J35" s="3"/>
    </row>
    <row r="36" spans="1:10" s="38" customFormat="1" x14ac:dyDescent="0.2">
      <c r="A36" s="68" t="s">
        <v>42</v>
      </c>
      <c r="B36" s="59" t="s">
        <v>14</v>
      </c>
      <c r="C36" s="6"/>
      <c r="D36" s="6"/>
      <c r="E36" s="6"/>
      <c r="F36" s="86" t="s">
        <v>68</v>
      </c>
      <c r="G36" s="40">
        <v>186499.07</v>
      </c>
      <c r="H36" s="40">
        <v>186499.07</v>
      </c>
      <c r="I36" s="37">
        <v>0</v>
      </c>
      <c r="J36" s="58"/>
    </row>
    <row r="37" spans="1:10" s="38" customFormat="1" x14ac:dyDescent="0.2">
      <c r="A37" s="2"/>
      <c r="B37" s="59"/>
      <c r="C37" s="6"/>
      <c r="D37" s="6"/>
      <c r="E37" s="6"/>
      <c r="F37" s="5"/>
      <c r="G37" s="40"/>
      <c r="H37" s="40"/>
      <c r="I37" s="37"/>
      <c r="J37" s="3"/>
    </row>
    <row r="38" spans="1:10" s="38" customFormat="1" x14ac:dyDescent="0.2">
      <c r="A38" s="68" t="s">
        <v>18</v>
      </c>
      <c r="B38" s="59" t="s">
        <v>14</v>
      </c>
      <c r="C38" s="6"/>
      <c r="D38" s="6"/>
      <c r="E38" s="6"/>
      <c r="F38" s="86" t="s">
        <v>68</v>
      </c>
      <c r="G38" s="40">
        <v>246687.71</v>
      </c>
      <c r="H38" s="40">
        <v>246687.71</v>
      </c>
      <c r="I38" s="37">
        <f>G38-H38</f>
        <v>0</v>
      </c>
      <c r="J38" s="71" t="s">
        <v>70</v>
      </c>
    </row>
    <row r="39" spans="1:10" s="38" customFormat="1" x14ac:dyDescent="0.2">
      <c r="A39" s="68"/>
      <c r="B39" s="59"/>
      <c r="C39" s="6"/>
      <c r="D39" s="6"/>
      <c r="E39" s="6"/>
      <c r="F39" s="72"/>
      <c r="G39" s="40"/>
      <c r="H39" s="40"/>
      <c r="I39" s="37"/>
      <c r="J39" s="58"/>
    </row>
    <row r="40" spans="1:10" s="38" customFormat="1" ht="13.6" x14ac:dyDescent="0.2">
      <c r="A40" s="68" t="s">
        <v>40</v>
      </c>
      <c r="B40" s="79" t="s">
        <v>26</v>
      </c>
      <c r="C40" s="6"/>
      <c r="D40" s="6"/>
      <c r="E40" s="6"/>
      <c r="F40" s="72" t="s">
        <v>76</v>
      </c>
      <c r="G40" s="40">
        <v>6930</v>
      </c>
      <c r="H40" s="40">
        <v>6930</v>
      </c>
      <c r="I40" s="37">
        <f>G40-H40</f>
        <v>0</v>
      </c>
      <c r="J40" s="71" t="s">
        <v>41</v>
      </c>
    </row>
    <row r="41" spans="1:10" s="38" customFormat="1" x14ac:dyDescent="0.2">
      <c r="A41" s="2"/>
      <c r="B41" s="59"/>
      <c r="C41" s="6"/>
      <c r="D41" s="6"/>
      <c r="E41" s="6"/>
      <c r="F41" s="5"/>
      <c r="G41" s="40"/>
      <c r="H41" s="40"/>
      <c r="I41" s="37"/>
      <c r="J41" s="58"/>
    </row>
    <row r="42" spans="1:10" s="38" customFormat="1" x14ac:dyDescent="0.2">
      <c r="A42" s="68" t="s">
        <v>44</v>
      </c>
      <c r="B42" s="59" t="s">
        <v>14</v>
      </c>
      <c r="C42" s="6"/>
      <c r="D42" s="6"/>
      <c r="E42" s="6"/>
      <c r="F42" s="86" t="s">
        <v>68</v>
      </c>
      <c r="G42" s="90">
        <v>29886.65</v>
      </c>
      <c r="H42" s="40">
        <v>29021.31</v>
      </c>
      <c r="I42" s="37">
        <f>G42-H42</f>
        <v>865.34000000000015</v>
      </c>
      <c r="J42" s="71" t="s">
        <v>73</v>
      </c>
    </row>
    <row r="43" spans="1:10" s="38" customFormat="1" x14ac:dyDescent="0.2">
      <c r="A43" s="2"/>
      <c r="B43" s="59"/>
      <c r="C43" s="6"/>
      <c r="D43" s="6"/>
      <c r="E43" s="6"/>
      <c r="F43" s="5"/>
      <c r="G43" s="40"/>
      <c r="H43" s="40"/>
      <c r="I43" s="37"/>
      <c r="J43" s="58"/>
    </row>
    <row r="44" spans="1:10" s="38" customFormat="1" x14ac:dyDescent="0.2">
      <c r="A44" s="68" t="s">
        <v>45</v>
      </c>
      <c r="B44" s="59" t="s">
        <v>14</v>
      </c>
      <c r="C44" s="6"/>
      <c r="D44" s="6"/>
      <c r="E44" s="6"/>
      <c r="F44" s="86" t="s">
        <v>68</v>
      </c>
      <c r="G44" s="40">
        <v>14784.33</v>
      </c>
      <c r="H44" s="40">
        <v>14784.33</v>
      </c>
      <c r="I44" s="37">
        <v>0</v>
      </c>
      <c r="J44" s="71"/>
    </row>
    <row r="45" spans="1:10" s="38" customFormat="1" x14ac:dyDescent="0.2">
      <c r="A45" s="2"/>
      <c r="B45" s="59"/>
      <c r="C45" s="6"/>
      <c r="D45" s="6"/>
      <c r="E45" s="6"/>
      <c r="F45" s="5"/>
      <c r="G45" s="40"/>
      <c r="H45" s="40"/>
      <c r="I45" s="37"/>
      <c r="J45" s="3"/>
    </row>
    <row r="46" spans="1:10" s="38" customFormat="1" x14ac:dyDescent="0.2">
      <c r="A46" s="68" t="s">
        <v>46</v>
      </c>
      <c r="B46" s="59" t="s">
        <v>14</v>
      </c>
      <c r="C46" s="8"/>
      <c r="D46" s="6"/>
      <c r="E46" s="8"/>
      <c r="F46" s="86" t="s">
        <v>68</v>
      </c>
      <c r="G46" s="37">
        <v>9016.34</v>
      </c>
      <c r="H46" s="37">
        <v>9016.34</v>
      </c>
      <c r="I46" s="37">
        <v>0</v>
      </c>
      <c r="J46" s="58"/>
    </row>
    <row r="47" spans="1:10" s="38" customFormat="1" x14ac:dyDescent="0.2">
      <c r="A47" s="2"/>
      <c r="B47" s="60"/>
      <c r="C47" s="6"/>
      <c r="D47" s="6"/>
      <c r="E47" s="41"/>
      <c r="F47" s="5"/>
      <c r="G47" s="37"/>
      <c r="H47" s="37"/>
      <c r="I47" s="37"/>
      <c r="J47" s="3"/>
    </row>
    <row r="48" spans="1:10" s="38" customFormat="1" x14ac:dyDescent="0.2">
      <c r="A48" s="68" t="s">
        <v>47</v>
      </c>
      <c r="B48" s="59" t="s">
        <v>14</v>
      </c>
      <c r="C48" s="8"/>
      <c r="D48" s="6"/>
      <c r="E48" s="8"/>
      <c r="F48" s="86" t="s">
        <v>68</v>
      </c>
      <c r="G48" s="90">
        <v>4285.04</v>
      </c>
      <c r="H48" s="37">
        <v>7755.48</v>
      </c>
      <c r="I48" s="37">
        <f>G48-H48</f>
        <v>-3470.4399999999996</v>
      </c>
      <c r="J48" s="71" t="s">
        <v>71</v>
      </c>
    </row>
    <row r="49" spans="1:10" s="38" customFormat="1" x14ac:dyDescent="0.2">
      <c r="A49" s="69"/>
      <c r="B49" s="59"/>
      <c r="C49" s="76"/>
      <c r="D49" s="63"/>
      <c r="E49" s="76"/>
      <c r="F49" s="77"/>
      <c r="G49" s="40"/>
      <c r="H49" s="40"/>
      <c r="I49" s="37"/>
      <c r="J49" s="78"/>
    </row>
    <row r="50" spans="1:10" s="38" customFormat="1" x14ac:dyDescent="0.2">
      <c r="A50" s="69" t="s">
        <v>52</v>
      </c>
      <c r="B50" s="79" t="s">
        <v>14</v>
      </c>
      <c r="C50" s="76"/>
      <c r="D50" s="63"/>
      <c r="E50" s="76"/>
      <c r="F50" s="86" t="s">
        <v>68</v>
      </c>
      <c r="G50" s="40">
        <v>15701.37</v>
      </c>
      <c r="H50" s="40">
        <v>15701.37</v>
      </c>
      <c r="I50" s="37">
        <v>0</v>
      </c>
      <c r="J50" s="78"/>
    </row>
    <row r="51" spans="1:10" s="38" customFormat="1" x14ac:dyDescent="0.2">
      <c r="A51" s="69"/>
      <c r="B51" s="59"/>
      <c r="C51" s="76"/>
      <c r="D51" s="63"/>
      <c r="E51" s="76"/>
      <c r="F51" s="77"/>
      <c r="G51" s="40"/>
      <c r="H51" s="40"/>
      <c r="I51" s="37"/>
      <c r="J51" s="78"/>
    </row>
    <row r="52" spans="1:10" s="38" customFormat="1" x14ac:dyDescent="0.2">
      <c r="A52" s="69" t="s">
        <v>57</v>
      </c>
      <c r="B52" s="79" t="s">
        <v>14</v>
      </c>
      <c r="C52" s="76"/>
      <c r="D52" s="63"/>
      <c r="E52" s="76"/>
      <c r="F52" s="86" t="s">
        <v>68</v>
      </c>
      <c r="G52" s="40">
        <v>14199.46</v>
      </c>
      <c r="H52" s="40">
        <v>14199.46</v>
      </c>
      <c r="I52" s="37">
        <v>0</v>
      </c>
      <c r="J52" s="78"/>
    </row>
    <row r="53" spans="1:10" s="38" customFormat="1" x14ac:dyDescent="0.2">
      <c r="A53" s="69"/>
      <c r="B53" s="59"/>
      <c r="C53" s="76"/>
      <c r="D53" s="63"/>
      <c r="E53" s="76"/>
      <c r="F53" s="77"/>
      <c r="G53" s="40"/>
      <c r="H53" s="40"/>
      <c r="I53" s="37"/>
      <c r="J53" s="78"/>
    </row>
    <row r="54" spans="1:10" s="38" customFormat="1" x14ac:dyDescent="0.2">
      <c r="A54" s="69" t="s">
        <v>53</v>
      </c>
      <c r="B54" s="79" t="s">
        <v>14</v>
      </c>
      <c r="C54" s="76"/>
      <c r="D54" s="63"/>
      <c r="E54" s="76"/>
      <c r="F54" s="86" t="s">
        <v>68</v>
      </c>
      <c r="G54" s="40">
        <v>13010.62</v>
      </c>
      <c r="H54" s="40">
        <v>13010.62</v>
      </c>
      <c r="I54" s="37">
        <v>0</v>
      </c>
      <c r="J54" s="78"/>
    </row>
    <row r="55" spans="1:10" s="38" customFormat="1" x14ac:dyDescent="0.2">
      <c r="A55" s="69"/>
      <c r="B55" s="59"/>
      <c r="C55" s="76"/>
      <c r="D55" s="63"/>
      <c r="E55" s="76"/>
      <c r="F55" s="77"/>
      <c r="G55" s="40"/>
      <c r="H55" s="40"/>
      <c r="I55" s="37"/>
      <c r="J55" s="75"/>
    </row>
    <row r="56" spans="1:10" s="38" customFormat="1" x14ac:dyDescent="0.2">
      <c r="A56" s="69" t="s">
        <v>54</v>
      </c>
      <c r="B56" s="79" t="s">
        <v>14</v>
      </c>
      <c r="C56" s="76"/>
      <c r="D56" s="63"/>
      <c r="E56" s="76"/>
      <c r="F56" s="86" t="s">
        <v>68</v>
      </c>
      <c r="G56" s="40">
        <v>10585.64</v>
      </c>
      <c r="H56" s="40">
        <v>10585.64</v>
      </c>
      <c r="I56" s="37">
        <f>G56-H56</f>
        <v>0</v>
      </c>
      <c r="J56" s="75"/>
    </row>
    <row r="57" spans="1:10" s="38" customFormat="1" x14ac:dyDescent="0.2">
      <c r="A57" s="69"/>
      <c r="B57" s="59"/>
      <c r="C57" s="76"/>
      <c r="D57" s="63"/>
      <c r="E57" s="76"/>
      <c r="F57" s="77"/>
      <c r="G57" s="40"/>
      <c r="H57" s="40"/>
      <c r="I57" s="37"/>
      <c r="J57" s="75"/>
    </row>
    <row r="58" spans="1:10" s="38" customFormat="1" x14ac:dyDescent="0.2">
      <c r="A58" s="69" t="s">
        <v>55</v>
      </c>
      <c r="B58" s="79" t="s">
        <v>14</v>
      </c>
      <c r="C58" s="76"/>
      <c r="D58" s="63"/>
      <c r="E58" s="76"/>
      <c r="F58" s="86" t="s">
        <v>68</v>
      </c>
      <c r="G58" s="40"/>
      <c r="H58" s="40"/>
      <c r="I58" s="37"/>
      <c r="J58" s="75" t="s">
        <v>77</v>
      </c>
    </row>
    <row r="59" spans="1:10" s="38" customFormat="1" x14ac:dyDescent="0.2">
      <c r="A59" s="69"/>
      <c r="B59" s="59"/>
      <c r="C59" s="76"/>
      <c r="D59" s="63"/>
      <c r="E59" s="76"/>
      <c r="F59" s="77"/>
      <c r="G59" s="40"/>
      <c r="H59" s="40"/>
      <c r="I59" s="37"/>
      <c r="J59" s="75"/>
    </row>
    <row r="60" spans="1:10" s="38" customFormat="1" x14ac:dyDescent="0.2">
      <c r="A60" s="69" t="s">
        <v>56</v>
      </c>
      <c r="B60" s="79" t="s">
        <v>14</v>
      </c>
      <c r="C60" s="76"/>
      <c r="D60" s="63"/>
      <c r="E60" s="76"/>
      <c r="F60" s="86" t="s">
        <v>68</v>
      </c>
      <c r="G60" s="40"/>
      <c r="H60" s="40"/>
      <c r="I60" s="37"/>
      <c r="J60" s="75" t="s">
        <v>77</v>
      </c>
    </row>
    <row r="61" spans="1:10" s="38" customFormat="1" x14ac:dyDescent="0.2">
      <c r="A61" s="69"/>
      <c r="B61" s="59"/>
      <c r="C61" s="76"/>
      <c r="D61" s="63"/>
      <c r="E61" s="76"/>
      <c r="F61" s="77"/>
      <c r="G61" s="40"/>
      <c r="H61" s="40"/>
      <c r="I61" s="37"/>
      <c r="J61" s="78"/>
    </row>
    <row r="62" spans="1:10" s="38" customFormat="1" x14ac:dyDescent="0.2">
      <c r="A62" s="69" t="s">
        <v>59</v>
      </c>
      <c r="B62" s="79" t="s">
        <v>14</v>
      </c>
      <c r="C62" s="76"/>
      <c r="D62" s="63"/>
      <c r="E62" s="76"/>
      <c r="F62" s="86" t="s">
        <v>68</v>
      </c>
      <c r="G62" s="40">
        <v>235.45</v>
      </c>
      <c r="H62" s="40">
        <v>235.45</v>
      </c>
      <c r="I62" s="37">
        <v>0</v>
      </c>
      <c r="J62" s="78"/>
    </row>
    <row r="63" spans="1:10" s="38" customFormat="1" x14ac:dyDescent="0.2">
      <c r="A63" s="69"/>
      <c r="B63" s="59"/>
      <c r="C63" s="76"/>
      <c r="D63" s="63"/>
      <c r="E63" s="76"/>
      <c r="F63" s="77"/>
      <c r="G63" s="40"/>
      <c r="H63" s="40"/>
      <c r="I63" s="37"/>
      <c r="J63" s="78"/>
    </row>
    <row r="64" spans="1:10" s="38" customFormat="1" x14ac:dyDescent="0.2">
      <c r="A64" s="69" t="s">
        <v>28</v>
      </c>
      <c r="B64" s="81" t="s">
        <v>62</v>
      </c>
      <c r="C64" s="76"/>
      <c r="D64" s="63"/>
      <c r="E64" s="76"/>
      <c r="F64" s="77"/>
      <c r="G64" s="40">
        <v>12450.36</v>
      </c>
      <c r="H64" s="40">
        <v>11574.75</v>
      </c>
      <c r="I64" s="37">
        <f>G64-H64</f>
        <v>875.61000000000058</v>
      </c>
      <c r="J64" s="78"/>
    </row>
    <row r="65" spans="1:10" s="38" customFormat="1" x14ac:dyDescent="0.2">
      <c r="A65" s="69"/>
      <c r="B65" s="59"/>
      <c r="C65" s="76"/>
      <c r="D65" s="63"/>
      <c r="E65" s="76"/>
      <c r="F65" s="77"/>
      <c r="G65" s="40"/>
      <c r="H65" s="40"/>
      <c r="I65" s="37"/>
      <c r="J65" s="78"/>
    </row>
    <row r="66" spans="1:10" s="38" customFormat="1" x14ac:dyDescent="0.2">
      <c r="A66" s="69" t="s">
        <v>29</v>
      </c>
      <c r="B66" s="79" t="s">
        <v>30</v>
      </c>
      <c r="C66" s="76"/>
      <c r="D66" s="63"/>
      <c r="E66" s="76"/>
      <c r="F66" s="77"/>
      <c r="G66" s="40">
        <v>2888.6</v>
      </c>
      <c r="H66" s="40">
        <v>2888.6</v>
      </c>
      <c r="I66" s="37">
        <v>0</v>
      </c>
      <c r="J66" s="78" t="s">
        <v>31</v>
      </c>
    </row>
    <row r="67" spans="1:10" s="38" customFormat="1" x14ac:dyDescent="0.2">
      <c r="A67" s="69"/>
      <c r="B67" s="59"/>
      <c r="C67" s="76"/>
      <c r="D67" s="63"/>
      <c r="E67" s="76"/>
      <c r="F67" s="77"/>
      <c r="G67" s="40"/>
      <c r="H67" s="40"/>
      <c r="I67" s="37"/>
      <c r="J67" s="78"/>
    </row>
    <row r="68" spans="1:10" s="38" customFormat="1" x14ac:dyDescent="0.2">
      <c r="A68" s="69" t="s">
        <v>32</v>
      </c>
      <c r="B68" s="79" t="s">
        <v>20</v>
      </c>
      <c r="C68" s="76"/>
      <c r="D68" s="63"/>
      <c r="E68" s="76"/>
      <c r="F68" s="77"/>
      <c r="G68" s="40">
        <v>10051.66</v>
      </c>
      <c r="H68" s="40">
        <v>15058.8</v>
      </c>
      <c r="I68" s="37">
        <f>G68-H68</f>
        <v>-5007.1399999999994</v>
      </c>
      <c r="J68" s="78" t="s">
        <v>63</v>
      </c>
    </row>
    <row r="69" spans="1:10" s="38" customFormat="1" x14ac:dyDescent="0.2">
      <c r="A69" s="69"/>
      <c r="B69" s="79"/>
      <c r="C69" s="76"/>
      <c r="D69" s="63"/>
      <c r="E69" s="76"/>
      <c r="F69" s="77"/>
      <c r="G69" s="40"/>
      <c r="H69" s="40"/>
      <c r="I69" s="37"/>
      <c r="J69" s="78"/>
    </row>
    <row r="70" spans="1:10" s="38" customFormat="1" x14ac:dyDescent="0.2">
      <c r="A70" s="69" t="s">
        <v>34</v>
      </c>
      <c r="B70" s="79" t="s">
        <v>20</v>
      </c>
      <c r="C70" s="76"/>
      <c r="D70" s="63"/>
      <c r="E70" s="76"/>
      <c r="F70" s="77"/>
      <c r="G70" s="40">
        <v>11675.4</v>
      </c>
      <c r="H70" s="40">
        <v>11675.4</v>
      </c>
      <c r="I70" s="37">
        <v>0</v>
      </c>
      <c r="J70" s="78"/>
    </row>
    <row r="71" spans="1:10" s="38" customFormat="1" x14ac:dyDescent="0.2">
      <c r="A71" s="69"/>
      <c r="B71" s="79"/>
      <c r="C71" s="76"/>
      <c r="D71" s="63"/>
      <c r="E71" s="76"/>
      <c r="F71" s="77"/>
      <c r="G71" s="40"/>
      <c r="H71" s="40"/>
      <c r="I71" s="37"/>
      <c r="J71" s="78"/>
    </row>
    <row r="72" spans="1:10" s="38" customFormat="1" x14ac:dyDescent="0.2">
      <c r="A72" s="82" t="s">
        <v>33</v>
      </c>
      <c r="B72" s="79" t="s">
        <v>30</v>
      </c>
      <c r="C72" s="76"/>
      <c r="D72" s="63"/>
      <c r="E72" s="76"/>
      <c r="F72" s="77"/>
      <c r="G72" s="40">
        <v>9825.6</v>
      </c>
      <c r="H72" s="40">
        <v>9825.6</v>
      </c>
      <c r="I72" s="37">
        <v>0</v>
      </c>
      <c r="J72" s="78" t="s">
        <v>31</v>
      </c>
    </row>
    <row r="73" spans="1:10" s="38" customFormat="1" x14ac:dyDescent="0.2">
      <c r="A73" s="69"/>
      <c r="B73" s="79"/>
      <c r="C73" s="76"/>
      <c r="D73" s="63"/>
      <c r="E73" s="76"/>
      <c r="F73" s="77"/>
      <c r="G73" s="40"/>
      <c r="H73" s="40"/>
      <c r="I73" s="37"/>
      <c r="J73" s="78"/>
    </row>
    <row r="74" spans="1:10" s="38" customFormat="1" x14ac:dyDescent="0.2">
      <c r="A74" s="69" t="s">
        <v>36</v>
      </c>
      <c r="B74" s="81" t="s">
        <v>37</v>
      </c>
      <c r="C74" s="76"/>
      <c r="D74" s="63"/>
      <c r="E74" s="76"/>
      <c r="F74" s="77"/>
      <c r="G74" s="40">
        <v>3093.64</v>
      </c>
      <c r="H74" s="40">
        <v>3093.64</v>
      </c>
      <c r="I74" s="37">
        <v>0</v>
      </c>
      <c r="J74" s="78"/>
    </row>
    <row r="75" spans="1:10" s="38" customFormat="1" x14ac:dyDescent="0.2">
      <c r="A75" s="69"/>
      <c r="B75" s="79"/>
      <c r="C75" s="76"/>
      <c r="D75" s="63"/>
      <c r="E75" s="76"/>
      <c r="F75" s="77"/>
      <c r="G75" s="40"/>
      <c r="H75" s="40"/>
      <c r="I75" s="37"/>
      <c r="J75" s="78"/>
    </row>
    <row r="76" spans="1:10" s="38" customFormat="1" x14ac:dyDescent="0.2">
      <c r="A76" s="69" t="s">
        <v>35</v>
      </c>
      <c r="B76" s="81" t="s">
        <v>37</v>
      </c>
      <c r="C76" s="76"/>
      <c r="D76" s="63"/>
      <c r="E76" s="76"/>
      <c r="F76" s="77"/>
      <c r="G76" s="40">
        <v>2994.85</v>
      </c>
      <c r="H76" s="40">
        <v>2994.85</v>
      </c>
      <c r="I76" s="37">
        <v>0</v>
      </c>
      <c r="J76" s="78"/>
    </row>
    <row r="77" spans="1:10" s="38" customFormat="1" x14ac:dyDescent="0.2">
      <c r="A77" s="69"/>
      <c r="B77" s="81"/>
      <c r="C77" s="76"/>
      <c r="D77" s="63"/>
      <c r="E77" s="76"/>
      <c r="F77" s="77"/>
      <c r="G77" s="40"/>
      <c r="H77" s="40"/>
      <c r="I77" s="37"/>
      <c r="J77" s="78"/>
    </row>
    <row r="78" spans="1:10" s="38" customFormat="1" x14ac:dyDescent="0.2">
      <c r="A78" s="69" t="s">
        <v>38</v>
      </c>
      <c r="B78" s="81" t="s">
        <v>37</v>
      </c>
      <c r="C78" s="76"/>
      <c r="D78" s="63"/>
      <c r="E78" s="76"/>
      <c r="F78" s="77"/>
      <c r="G78" s="40">
        <v>4405.5</v>
      </c>
      <c r="H78" s="40">
        <v>4405.5</v>
      </c>
      <c r="I78" s="37">
        <v>0</v>
      </c>
      <c r="J78" s="78"/>
    </row>
    <row r="79" spans="1:10" s="38" customFormat="1" x14ac:dyDescent="0.2">
      <c r="A79" s="69"/>
      <c r="B79" s="59"/>
      <c r="C79" s="76"/>
      <c r="D79" s="63"/>
      <c r="E79" s="76"/>
      <c r="F79" s="77"/>
      <c r="G79" s="40"/>
      <c r="H79" s="40"/>
      <c r="I79" s="37"/>
      <c r="J79" s="78"/>
    </row>
    <row r="80" spans="1:10" s="38" customFormat="1" x14ac:dyDescent="0.2">
      <c r="A80" s="69" t="s">
        <v>65</v>
      </c>
      <c r="B80" s="81" t="s">
        <v>14</v>
      </c>
      <c r="C80" s="76"/>
      <c r="D80" s="63"/>
      <c r="E80" s="76"/>
      <c r="F80" s="86" t="s">
        <v>68</v>
      </c>
      <c r="G80" s="90">
        <v>2848.04</v>
      </c>
      <c r="H80" s="90">
        <v>6621.47</v>
      </c>
      <c r="I80" s="37">
        <f>G80-H80</f>
        <v>-3773.4300000000003</v>
      </c>
      <c r="J80" s="78" t="s">
        <v>72</v>
      </c>
    </row>
    <row r="81" spans="1:10" s="38" customFormat="1" ht="14.3" thickBot="1" x14ac:dyDescent="0.25">
      <c r="A81" s="39"/>
      <c r="B81" s="39"/>
      <c r="C81" s="63"/>
      <c r="D81" s="63"/>
      <c r="E81" s="63"/>
      <c r="F81" s="64"/>
      <c r="G81" s="40"/>
      <c r="H81" s="90"/>
      <c r="I81" s="65"/>
      <c r="J81" s="66"/>
    </row>
    <row r="82" spans="1:10" ht="13.6" thickTop="1" x14ac:dyDescent="0.2">
      <c r="A82" s="42"/>
      <c r="B82" s="42"/>
      <c r="C82" s="43"/>
      <c r="D82" s="43"/>
      <c r="E82" s="43"/>
      <c r="F82" s="44"/>
      <c r="G82" s="45"/>
      <c r="H82" s="45"/>
      <c r="I82" s="46">
        <f>SUM(I10:I80)</f>
        <v>11546.859999999997</v>
      </c>
      <c r="J82" s="47"/>
    </row>
    <row r="83" spans="1:10" x14ac:dyDescent="0.2">
      <c r="A83" s="26"/>
      <c r="B83" s="26"/>
      <c r="C83" s="48"/>
      <c r="D83" s="48"/>
      <c r="E83" s="48"/>
      <c r="F83" s="49"/>
      <c r="G83" s="50"/>
      <c r="H83" s="50"/>
      <c r="I83" s="51"/>
    </row>
  </sheetData>
  <autoFilter ref="A8:J82" xr:uid="{30F58DAB-AA83-40CA-9D28-2813BE6583CA}"/>
  <phoneticPr fontId="0" type="noConversion"/>
  <pageMargins left="0.47244094488188981" right="0.35433070866141736" top="0.39370078740157483" bottom="0" header="0" footer="0"/>
  <pageSetup paperSize="8" scale="84" orientation="portrait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2022-01-26T08:04:18Z</cp:lastPrinted>
  <dcterms:created xsi:type="dcterms:W3CDTF">2000-01-18T15:18:55Z</dcterms:created>
  <dcterms:modified xsi:type="dcterms:W3CDTF">2022-01-26T08:11:29Z</dcterms:modified>
</cp:coreProperties>
</file>