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4EF7395B-69ED-4321-A449-582D9722D2D6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definedNames>
    <definedName name="_xlnm._FilterDatabase" localSheetId="0" hidden="1">Sheet1!$A$8:$K$47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I42" i="1"/>
  <c r="I36" i="1"/>
  <c r="I38" i="1"/>
  <c r="I26" i="1"/>
  <c r="I14" i="1"/>
  <c r="G14" i="1"/>
  <c r="I12" i="1"/>
  <c r="G20" i="1"/>
  <c r="I20" i="1" s="1"/>
  <c r="I10" i="1"/>
  <c r="I34" i="1"/>
  <c r="I32" i="1"/>
  <c r="I30" i="1"/>
  <c r="I28" i="1"/>
  <c r="I22" i="1"/>
  <c r="I18" i="1"/>
  <c r="I16" i="1" l="1"/>
  <c r="I47" i="1" l="1"/>
</calcChain>
</file>

<file path=xl/sharedStrings.xml><?xml version="1.0" encoding="utf-8"?>
<sst xmlns="http://schemas.openxmlformats.org/spreadsheetml/2006/main" count="83" uniqueCount="63">
  <si>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</si>
  <si>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</si>
  <si>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</si>
  <si>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</si>
  <si>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</si>
  <si>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</si>
  <si>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</si>
  <si>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</si>
  <si>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</si>
  <si>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</si>
  <si>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</si>
  <si>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</si>
  <si>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</si>
  <si>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</si>
  <si>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</si>
  <si>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</si>
  <si>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Ironmongery</t>
  </si>
  <si>
    <t>Timber doors</t>
  </si>
  <si>
    <t>Timber door frames</t>
  </si>
  <si>
    <t>Riser doorsets</t>
  </si>
  <si>
    <t>Selo</t>
  </si>
  <si>
    <t>MCL - HOXTON HOTEL</t>
  </si>
  <si>
    <t>Acrovyn</t>
  </si>
  <si>
    <t>Mega glass</t>
  </si>
  <si>
    <t>Vanity units</t>
  </si>
  <si>
    <t>Skirting</t>
  </si>
  <si>
    <t>Window boards</t>
  </si>
  <si>
    <t>Handrails</t>
  </si>
  <si>
    <t>Sanitary fittings etc</t>
  </si>
  <si>
    <t>Various</t>
  </si>
  <si>
    <t>Luggage store equipment</t>
  </si>
  <si>
    <t>???</t>
  </si>
  <si>
    <t>Amwell</t>
  </si>
  <si>
    <t>BoH lockers &amp; benches</t>
  </si>
  <si>
    <t>Equip4work</t>
  </si>
  <si>
    <t xml:space="preserve">Shower screens </t>
  </si>
  <si>
    <t>Metal doorset</t>
  </si>
  <si>
    <t>Guestroom WC doors</t>
  </si>
  <si>
    <t>Fields</t>
  </si>
  <si>
    <t>SDC</t>
  </si>
  <si>
    <t>Bedroom &amp; WC mouldings</t>
  </si>
  <si>
    <t>Kitchenette</t>
  </si>
  <si>
    <t>Site order</t>
  </si>
  <si>
    <t>01.12.21</t>
  </si>
  <si>
    <t>08.12.21</t>
  </si>
  <si>
    <t>Supply only, RCL to fix</t>
  </si>
  <si>
    <t>I Innovations</t>
  </si>
  <si>
    <t>09.03.22</t>
  </si>
  <si>
    <t>We are making a margin of £5,020.36 but this needs to cover the costs for double handling, additional deliveries etc resulting from fixing the mouldings at Chessington</t>
  </si>
  <si>
    <t>}</t>
  </si>
  <si>
    <t>Promould &amp; JMS</t>
  </si>
  <si>
    <t>17.03.22</t>
  </si>
  <si>
    <t>06.05.22</t>
  </si>
  <si>
    <t>Ascot</t>
  </si>
  <si>
    <t>23.06.22</t>
  </si>
  <si>
    <t>09.07.22</t>
  </si>
  <si>
    <t>Big Dug</t>
  </si>
  <si>
    <t>15.06.22</t>
  </si>
  <si>
    <t>17.06.22</t>
  </si>
  <si>
    <t>BoH cubicles</t>
  </si>
  <si>
    <t>Formwise</t>
  </si>
  <si>
    <t>13.05.22</t>
  </si>
  <si>
    <t>07.04.22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</si>
</sst>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" fontId="3" fillId="0" borderId="8" xfId="0" applyNumberFormat="1" applyFont="1" applyFill="1" applyBorder="1"/>
    <xf numFmtId="0" fontId="3" fillId="0" borderId="8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4" fontId="3" fillId="0" borderId="3" xfId="0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vertical="top" wrapText="1"/>
    </xf>
    <xf numFmtId="0" fontId="6" fillId="0" borderId="0" xfId="0" applyFont="1"/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8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8" xfId="0" applyFont="1" applyBorder="1"/>
    <xf numFmtId="4" fontId="3" fillId="0" borderId="3" xfId="0" applyNumberFormat="1" applyFont="1" applyFill="1" applyBorder="1"/>
    <xf numFmtId="17" fontId="3" fillId="0" borderId="6" xfId="0" applyNumberFormat="1" applyFont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8" xfId="0" applyFont="1" applyFill="1" applyBorder="1" applyAlignment="1">
      <alignment horizontal="center"/>
    </xf>
    <xf numFmtId="0" fontId="3" fillId="0" borderId="3" xfId="0" applyFont="1" applyBorder="1"/>
    <xf numFmtId="0" fontId="1" fillId="0" borderId="1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/>
    </xf>
    <xf numFmtId="4" fontId="3" fillId="0" borderId="8" xfId="0" applyNumberFormat="1" applyFont="1" applyFill="1" applyBorder="1" applyAlignment="1">
      <alignment vertical="top" wrapText="1"/>
    </xf>
    <xf numFmtId="4" fontId="3" fillId="0" borderId="8" xfId="0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 vertical="top"/>
    </xf>
    <xf numFmtId="4" fontId="3" fillId="0" borderId="6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>
      <alignment horizontal="right" vertical="top"/>
    </xf>
    <xf numFmtId="4" fontId="3" fillId="0" borderId="8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164" fontId="5" fillId="0" borderId="3" xfId="1" applyNumberFormat="1" applyFont="1" applyFill="1" applyBorder="1" applyAlignment="1"/>
    <xf numFmtId="164" fontId="5" fillId="0" borderId="3" xfId="1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15" xfId="0" applyFont="1" applyFill="1" applyBorder="1"/>
    <xf numFmtId="4" fontId="3" fillId="0" borderId="16" xfId="0" applyNumberFormat="1" applyFont="1" applyFill="1" applyBorder="1"/>
    <xf numFmtId="0" fontId="3" fillId="0" borderId="16" xfId="0" applyFont="1" applyFill="1" applyBorder="1"/>
    <xf numFmtId="4" fontId="3" fillId="0" borderId="17" xfId="0" applyNumberFormat="1" applyFont="1" applyFill="1" applyBorder="1" applyAlignment="1">
      <alignment vertical="top"/>
    </xf>
    <xf numFmtId="0" fontId="3" fillId="0" borderId="17" xfId="0" applyFont="1" applyFill="1" applyBorder="1" applyAlignment="1">
      <alignment vertical="top"/>
    </xf>
    <xf numFmtId="0" fontId="4" fillId="0" borderId="11" xfId="0" applyFont="1" applyFill="1" applyBorder="1" applyAlignment="1">
      <alignment vertical="top"/>
    </xf>
    <xf numFmtId="4" fontId="3" fillId="0" borderId="18" xfId="0" applyNumberFormat="1" applyFont="1" applyFill="1" applyBorder="1"/>
    <xf numFmtId="0" fontId="3" fillId="0" borderId="19" xfId="0" applyFont="1" applyFill="1" applyBorder="1"/>
    <xf numFmtId="4" fontId="1" fillId="0" borderId="12" xfId="0" applyNumberFormat="1" applyFont="1" applyFill="1" applyBorder="1"/>
    <xf numFmtId="0" fontId="3" fillId="0" borderId="20" xfId="0" applyFont="1" applyFill="1" applyBorder="1"/>
    <xf numFmtId="4" fontId="3" fillId="0" borderId="20" xfId="0" applyNumberFormat="1" applyFont="1" applyFill="1" applyBorder="1"/>
    <xf numFmtId="4" fontId="3" fillId="0" borderId="20" xfId="0" applyNumberFormat="1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4" fontId="3" fillId="0" borderId="21" xfId="0" applyNumberFormat="1" applyFont="1" applyFill="1" applyBorder="1" applyAlignment="1">
      <alignment vertical="top"/>
    </xf>
    <xf numFmtId="4" fontId="3" fillId="0" borderId="22" xfId="0" applyNumberFormat="1" applyFont="1" applyFill="1" applyBorder="1" applyAlignment="1">
      <alignment vertical="top"/>
    </xf>
    <xf numFmtId="0" fontId="4" fillId="0" borderId="12" xfId="0" applyFont="1" applyFill="1" applyBorder="1" applyAlignment="1">
      <alignment vertical="top"/>
    </xf>
    <xf numFmtId="4" fontId="3" fillId="0" borderId="14" xfId="0" applyNumberFormat="1" applyFont="1" applyFill="1" applyBorder="1"/>
    <xf numFmtId="4" fontId="3" fillId="0" borderId="0" xfId="0" applyNumberFormat="1" applyFont="1" applyAlignment="1">
      <alignment vertical="top"/>
    </xf>
    <xf numFmtId="0" fontId="1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topLeftCell="A22" workbookViewId="0">
      <selection activeCell="H36" sqref="H36"/>
    </sheetView>
  </sheetViews>
  <sheetFormatPr defaultColWidth="9.125" defaultRowHeight="12.9" x14ac:dyDescent="0.2"/>
  <cols>
    <col min="1" max="1" width="25.875" style="10" customWidth="1"/>
    <col min="2" max="2" width="17.875" style="10" bestFit="1" customWidth="1"/>
    <col min="3" max="5" width="9.125" style="11"/>
    <col min="6" max="6" width="11" style="12" bestFit="1" customWidth="1"/>
    <col min="7" max="8" width="10.75" style="13" customWidth="1"/>
    <col min="9" max="9" width="10.75" style="14" customWidth="1"/>
    <col min="10" max="10" width="1.625" style="14" bestFit="1" customWidth="1"/>
    <col min="11" max="11" width="47.125" style="15" bestFit="1" customWidth="1"/>
    <col min="12" max="16384" width="9.125" style="10"/>
  </cols>
  <sheetData>
    <row r="1" spans="1:13" x14ac:dyDescent="0.2">
      <c r="A1" s="1" t="s">
        <v>21</v>
      </c>
    </row>
    <row r="3" spans="1:13" ht="13.6" x14ac:dyDescent="0.25">
      <c r="A3" s="1" t="s">
        <v>15</v>
      </c>
      <c r="B3" s="60"/>
      <c r="C3" s="48"/>
      <c r="K3" s="9" t="s">
        <v>55</v>
      </c>
    </row>
    <row r="5" spans="1:13" x14ac:dyDescent="0.2">
      <c r="A5" s="16"/>
      <c r="B5" s="16"/>
      <c r="C5" s="17"/>
      <c r="D5" s="17"/>
      <c r="E5" s="17"/>
      <c r="F5" s="18"/>
      <c r="G5" s="19"/>
      <c r="H5" s="19"/>
      <c r="I5" s="109" t="s">
        <v>5</v>
      </c>
      <c r="J5" s="110"/>
      <c r="K5" s="20"/>
    </row>
    <row r="6" spans="1:13" x14ac:dyDescent="0.2">
      <c r="A6" s="21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2" t="s">
        <v>11</v>
      </c>
      <c r="G6" s="23" t="s">
        <v>10</v>
      </c>
      <c r="H6" s="23" t="s">
        <v>1</v>
      </c>
      <c r="I6" s="111"/>
      <c r="J6" s="112"/>
      <c r="K6" s="24" t="s">
        <v>6</v>
      </c>
      <c r="M6" s="25"/>
    </row>
    <row r="7" spans="1:13" x14ac:dyDescent="0.2">
      <c r="A7" s="21"/>
      <c r="B7" s="21"/>
      <c r="C7" s="21" t="s">
        <v>13</v>
      </c>
      <c r="D7" s="21" t="s">
        <v>7</v>
      </c>
      <c r="E7" s="21"/>
      <c r="F7" s="22" t="s">
        <v>12</v>
      </c>
      <c r="G7" s="23" t="s">
        <v>8</v>
      </c>
      <c r="H7" s="23" t="s">
        <v>9</v>
      </c>
      <c r="I7" s="111"/>
      <c r="J7" s="112"/>
      <c r="K7" s="24"/>
      <c r="M7" s="25"/>
    </row>
    <row r="8" spans="1:13" x14ac:dyDescent="0.2">
      <c r="A8" s="26"/>
      <c r="B8" s="26"/>
      <c r="C8" s="26"/>
      <c r="D8" s="26"/>
      <c r="E8" s="26"/>
      <c r="F8" s="27"/>
      <c r="G8" s="28"/>
      <c r="H8" s="28"/>
      <c r="I8" s="113"/>
      <c r="J8" s="114"/>
      <c r="K8" s="29"/>
    </row>
    <row r="9" spans="1:13" x14ac:dyDescent="0.2">
      <c r="A9" s="30"/>
      <c r="B9" s="30"/>
      <c r="C9" s="31"/>
      <c r="D9" s="31"/>
      <c r="E9" s="31"/>
      <c r="F9" s="32"/>
      <c r="G9" s="32"/>
      <c r="H9" s="33"/>
      <c r="I9" s="88"/>
      <c r="J9" s="95"/>
      <c r="K9" s="34"/>
    </row>
    <row r="10" spans="1:13" ht="13.25" customHeight="1" x14ac:dyDescent="0.2">
      <c r="A10" s="66" t="s">
        <v>17</v>
      </c>
      <c r="B10" s="66" t="s">
        <v>38</v>
      </c>
      <c r="C10" s="50"/>
      <c r="D10" s="50"/>
      <c r="E10" s="50"/>
      <c r="F10" s="72" t="s">
        <v>43</v>
      </c>
      <c r="G10" s="35">
        <v>82930.600000000006</v>
      </c>
      <c r="H10" s="35">
        <v>82930.600000000006</v>
      </c>
      <c r="I10" s="89">
        <f>G10-H10</f>
        <v>0</v>
      </c>
      <c r="J10" s="96" t="s">
        <v>49</v>
      </c>
      <c r="K10" s="106" t="s">
        <v>48</v>
      </c>
    </row>
    <row r="11" spans="1:13" x14ac:dyDescent="0.2">
      <c r="A11" s="49"/>
      <c r="B11" s="49"/>
      <c r="C11" s="50"/>
      <c r="D11" s="50"/>
      <c r="E11" s="50"/>
      <c r="F11" s="51"/>
      <c r="G11" s="51"/>
      <c r="H11" s="78"/>
      <c r="I11" s="90"/>
      <c r="J11" s="96" t="s">
        <v>49</v>
      </c>
      <c r="K11" s="107"/>
    </row>
    <row r="12" spans="1:13" x14ac:dyDescent="0.2">
      <c r="A12" s="66" t="s">
        <v>37</v>
      </c>
      <c r="B12" s="66" t="s">
        <v>39</v>
      </c>
      <c r="C12" s="50"/>
      <c r="D12" s="50"/>
      <c r="E12" s="50"/>
      <c r="F12" s="72" t="s">
        <v>43</v>
      </c>
      <c r="G12" s="35">
        <v>24174</v>
      </c>
      <c r="H12" s="78">
        <v>24174</v>
      </c>
      <c r="I12" s="89">
        <f>G12-H12</f>
        <v>0</v>
      </c>
      <c r="J12" s="96" t="s">
        <v>49</v>
      </c>
      <c r="K12" s="107"/>
    </row>
    <row r="13" spans="1:13" x14ac:dyDescent="0.2">
      <c r="A13" s="49"/>
      <c r="B13" s="49"/>
      <c r="C13" s="50"/>
      <c r="D13" s="50"/>
      <c r="E13" s="50"/>
      <c r="F13" s="51"/>
      <c r="G13" s="51"/>
      <c r="H13" s="78"/>
      <c r="I13" s="90"/>
      <c r="J13" s="96" t="s">
        <v>49</v>
      </c>
      <c r="K13" s="107"/>
    </row>
    <row r="14" spans="1:13" x14ac:dyDescent="0.2">
      <c r="A14" s="66" t="s">
        <v>40</v>
      </c>
      <c r="B14" s="66" t="s">
        <v>50</v>
      </c>
      <c r="C14" s="50"/>
      <c r="D14" s="50"/>
      <c r="E14" s="50"/>
      <c r="F14" s="72" t="s">
        <v>42</v>
      </c>
      <c r="G14" s="87">
        <f>1113.9+5256.66</f>
        <v>6370.56</v>
      </c>
      <c r="H14" s="78">
        <v>6370.56</v>
      </c>
      <c r="I14" s="89">
        <f>G14-H14</f>
        <v>0</v>
      </c>
      <c r="J14" s="96" t="s">
        <v>49</v>
      </c>
      <c r="K14" s="108"/>
    </row>
    <row r="15" spans="1:13" x14ac:dyDescent="0.2">
      <c r="A15" s="49"/>
      <c r="B15" s="49"/>
      <c r="C15" s="50"/>
      <c r="D15" s="50"/>
      <c r="E15" s="50"/>
      <c r="F15" s="51"/>
      <c r="G15" s="51"/>
      <c r="H15" s="78"/>
      <c r="I15" s="90"/>
      <c r="J15" s="97"/>
      <c r="K15" s="53"/>
    </row>
    <row r="16" spans="1:13" x14ac:dyDescent="0.2">
      <c r="A16" s="66" t="s">
        <v>18</v>
      </c>
      <c r="B16" s="66" t="s">
        <v>14</v>
      </c>
      <c r="C16" s="50"/>
      <c r="D16" s="50"/>
      <c r="E16" s="50"/>
      <c r="F16" s="72" t="s">
        <v>52</v>
      </c>
      <c r="G16" s="52">
        <v>194991.5</v>
      </c>
      <c r="H16" s="78">
        <v>198970.92</v>
      </c>
      <c r="I16" s="89">
        <f>G16-H16</f>
        <v>-3979.42</v>
      </c>
      <c r="J16" s="98"/>
      <c r="K16" s="64"/>
    </row>
    <row r="17" spans="1:11" x14ac:dyDescent="0.2">
      <c r="A17" s="49"/>
      <c r="B17" s="49"/>
      <c r="C17" s="50"/>
      <c r="D17" s="50"/>
      <c r="E17" s="50"/>
      <c r="F17" s="51"/>
      <c r="G17" s="67"/>
      <c r="H17" s="78"/>
      <c r="I17" s="90"/>
      <c r="J17" s="97"/>
      <c r="K17" s="53"/>
    </row>
    <row r="18" spans="1:11" x14ac:dyDescent="0.2">
      <c r="A18" s="66" t="s">
        <v>19</v>
      </c>
      <c r="B18" s="63" t="s">
        <v>20</v>
      </c>
      <c r="C18" s="8"/>
      <c r="D18" s="6"/>
      <c r="E18" s="8"/>
      <c r="F18" s="72" t="s">
        <v>44</v>
      </c>
      <c r="G18" s="56">
        <v>110396.57</v>
      </c>
      <c r="H18" s="79">
        <v>110396.57</v>
      </c>
      <c r="I18" s="89">
        <f>G18-H18</f>
        <v>0</v>
      </c>
      <c r="J18" s="98"/>
      <c r="K18" s="64"/>
    </row>
    <row r="19" spans="1:11" x14ac:dyDescent="0.2">
      <c r="A19" s="66"/>
      <c r="B19" s="84"/>
      <c r="C19" s="8"/>
      <c r="D19" s="6"/>
      <c r="E19" s="8"/>
      <c r="F19" s="65"/>
      <c r="G19" s="85"/>
      <c r="H19" s="86"/>
      <c r="I19" s="89"/>
      <c r="J19" s="98"/>
      <c r="K19" s="64"/>
    </row>
    <row r="20" spans="1:11" x14ac:dyDescent="0.2">
      <c r="A20" s="66" t="s">
        <v>36</v>
      </c>
      <c r="B20" s="84" t="s">
        <v>53</v>
      </c>
      <c r="C20" s="8"/>
      <c r="D20" s="6"/>
      <c r="E20" s="8"/>
      <c r="F20" s="65" t="s">
        <v>54</v>
      </c>
      <c r="G20" s="38">
        <f>3000/1.1</f>
        <v>2727.27</v>
      </c>
      <c r="H20" s="81">
        <v>4760</v>
      </c>
      <c r="I20" s="89">
        <f>G20-H20</f>
        <v>-2032.73</v>
      </c>
      <c r="J20" s="98"/>
      <c r="K20" s="64" t="s">
        <v>42</v>
      </c>
    </row>
    <row r="21" spans="1:11" x14ac:dyDescent="0.2">
      <c r="A21" s="2"/>
      <c r="B21" s="37"/>
      <c r="C21" s="6"/>
      <c r="D21" s="6"/>
      <c r="E21" s="6"/>
      <c r="F21" s="5"/>
      <c r="G21" s="55"/>
      <c r="H21" s="80"/>
      <c r="I21" s="91"/>
      <c r="J21" s="99"/>
      <c r="K21" s="53"/>
    </row>
    <row r="22" spans="1:11" x14ac:dyDescent="0.2">
      <c r="A22" s="63" t="s">
        <v>16</v>
      </c>
      <c r="B22" s="76" t="s">
        <v>46</v>
      </c>
      <c r="C22" s="8"/>
      <c r="D22" s="6"/>
      <c r="E22" s="8"/>
      <c r="F22" s="72" t="s">
        <v>51</v>
      </c>
      <c r="G22" s="38">
        <v>41716.9</v>
      </c>
      <c r="H22" s="81">
        <v>31468.75</v>
      </c>
      <c r="I22" s="89">
        <f>G22-H22</f>
        <v>10248.15</v>
      </c>
      <c r="J22" s="98"/>
      <c r="K22" s="64"/>
    </row>
    <row r="23" spans="1:11" x14ac:dyDescent="0.2">
      <c r="A23" s="2"/>
      <c r="B23" s="54"/>
      <c r="C23" s="6"/>
      <c r="D23" s="6"/>
      <c r="E23" s="6"/>
      <c r="F23" s="5"/>
      <c r="G23" s="38"/>
      <c r="H23" s="81"/>
      <c r="I23" s="91"/>
      <c r="J23" s="99"/>
      <c r="K23" s="53"/>
    </row>
    <row r="24" spans="1:11" x14ac:dyDescent="0.2">
      <c r="A24" s="66" t="s">
        <v>22</v>
      </c>
      <c r="B24" s="66" t="s">
        <v>22</v>
      </c>
      <c r="C24" s="8"/>
      <c r="D24" s="6"/>
      <c r="E24" s="8"/>
      <c r="F24" s="65"/>
      <c r="G24" s="38">
        <v>10579.2</v>
      </c>
      <c r="H24" s="81"/>
      <c r="I24" s="89"/>
      <c r="J24" s="98"/>
      <c r="K24" s="64"/>
    </row>
    <row r="25" spans="1:11" x14ac:dyDescent="0.2">
      <c r="A25" s="49"/>
      <c r="B25" s="49"/>
      <c r="C25" s="50"/>
      <c r="D25" s="50"/>
      <c r="E25" s="50"/>
      <c r="F25" s="51"/>
      <c r="G25" s="38"/>
      <c r="H25" s="81"/>
      <c r="I25" s="90"/>
      <c r="J25" s="97"/>
      <c r="K25" s="53"/>
    </row>
    <row r="26" spans="1:11" x14ac:dyDescent="0.2">
      <c r="A26" s="66" t="s">
        <v>35</v>
      </c>
      <c r="B26" s="74" t="s">
        <v>23</v>
      </c>
      <c r="C26" s="8"/>
      <c r="D26" s="6"/>
      <c r="E26" s="8"/>
      <c r="F26" s="65" t="s">
        <v>47</v>
      </c>
      <c r="G26" s="38">
        <v>62130.29</v>
      </c>
      <c r="H26" s="35">
        <v>62130.29</v>
      </c>
      <c r="I26" s="89">
        <f>G26-H26</f>
        <v>0</v>
      </c>
      <c r="J26" s="98"/>
      <c r="K26" s="64" t="s">
        <v>45</v>
      </c>
    </row>
    <row r="27" spans="1:11" x14ac:dyDescent="0.2">
      <c r="A27" s="49"/>
      <c r="B27" s="73"/>
      <c r="C27" s="50"/>
      <c r="D27" s="50"/>
      <c r="E27" s="50"/>
      <c r="F27" s="51"/>
      <c r="G27" s="38"/>
      <c r="H27" s="78"/>
      <c r="I27" s="90"/>
      <c r="J27" s="97"/>
      <c r="K27" s="53"/>
    </row>
    <row r="28" spans="1:11" x14ac:dyDescent="0.2">
      <c r="A28" s="63" t="s">
        <v>24</v>
      </c>
      <c r="B28" s="71" t="s">
        <v>14</v>
      </c>
      <c r="C28" s="8"/>
      <c r="D28" s="6"/>
      <c r="E28" s="8"/>
      <c r="F28" s="72" t="s">
        <v>52</v>
      </c>
      <c r="G28" s="38">
        <v>115886.22</v>
      </c>
      <c r="H28" s="78">
        <v>118251.24</v>
      </c>
      <c r="I28" s="89">
        <f>G28-H28</f>
        <v>-2365.02</v>
      </c>
      <c r="J28" s="98"/>
      <c r="K28" s="64"/>
    </row>
    <row r="29" spans="1:11" x14ac:dyDescent="0.2">
      <c r="A29" s="7"/>
      <c r="B29" s="54"/>
      <c r="C29" s="8"/>
      <c r="D29" s="6"/>
      <c r="E29" s="8"/>
      <c r="F29" s="5"/>
      <c r="G29" s="38"/>
      <c r="H29" s="82"/>
      <c r="I29" s="91"/>
      <c r="J29" s="99"/>
      <c r="K29" s="53"/>
    </row>
    <row r="30" spans="1:11" x14ac:dyDescent="0.2">
      <c r="A30" s="63" t="s">
        <v>25</v>
      </c>
      <c r="B30" s="71" t="s">
        <v>14</v>
      </c>
      <c r="C30" s="8"/>
      <c r="D30" s="6"/>
      <c r="E30" s="8"/>
      <c r="F30" s="72" t="s">
        <v>52</v>
      </c>
      <c r="G30" s="38">
        <v>14189.78</v>
      </c>
      <c r="H30" s="78">
        <v>14479.37</v>
      </c>
      <c r="I30" s="89">
        <f>G30-H30</f>
        <v>-289.58999999999997</v>
      </c>
      <c r="J30" s="98"/>
      <c r="K30" s="53"/>
    </row>
    <row r="31" spans="1:11" x14ac:dyDescent="0.2">
      <c r="A31" s="7"/>
      <c r="B31" s="54"/>
      <c r="C31" s="8"/>
      <c r="D31" s="6"/>
      <c r="E31" s="8"/>
      <c r="F31" s="75"/>
      <c r="G31" s="38"/>
      <c r="H31" s="83"/>
      <c r="I31" s="91"/>
      <c r="J31" s="99"/>
      <c r="K31" s="53"/>
    </row>
    <row r="32" spans="1:11" x14ac:dyDescent="0.2">
      <c r="A32" s="63" t="s">
        <v>26</v>
      </c>
      <c r="B32" s="71" t="s">
        <v>14</v>
      </c>
      <c r="C32" s="8"/>
      <c r="D32" s="6"/>
      <c r="E32" s="8"/>
      <c r="F32" s="72" t="s">
        <v>52</v>
      </c>
      <c r="G32" s="35">
        <v>3721.78</v>
      </c>
      <c r="H32" s="78">
        <v>3797.73</v>
      </c>
      <c r="I32" s="89">
        <f>G32-H32</f>
        <v>-75.95</v>
      </c>
      <c r="J32" s="98"/>
      <c r="K32" s="53"/>
    </row>
    <row r="33" spans="1:13" x14ac:dyDescent="0.2">
      <c r="A33" s="4"/>
      <c r="B33" s="2"/>
      <c r="C33" s="6"/>
      <c r="D33" s="6"/>
      <c r="E33" s="6"/>
      <c r="F33" s="5"/>
      <c r="G33" s="35"/>
      <c r="H33" s="82"/>
      <c r="I33" s="92"/>
      <c r="J33" s="100"/>
      <c r="K33" s="53"/>
    </row>
    <row r="34" spans="1:13" x14ac:dyDescent="0.2">
      <c r="A34" s="61" t="s">
        <v>27</v>
      </c>
      <c r="B34" s="71" t="s">
        <v>14</v>
      </c>
      <c r="C34" s="6"/>
      <c r="D34" s="6"/>
      <c r="E34" s="6"/>
      <c r="F34" s="72" t="s">
        <v>52</v>
      </c>
      <c r="G34" s="35">
        <v>6690.25</v>
      </c>
      <c r="H34" s="78">
        <v>6826.79</v>
      </c>
      <c r="I34" s="89">
        <f>G34-H34</f>
        <v>-136.54</v>
      </c>
      <c r="J34" s="98"/>
      <c r="K34" s="53"/>
    </row>
    <row r="35" spans="1:13" x14ac:dyDescent="0.2">
      <c r="A35" s="4"/>
      <c r="B35" s="37"/>
      <c r="C35" s="6"/>
      <c r="D35" s="6"/>
      <c r="E35" s="6"/>
      <c r="F35" s="75"/>
      <c r="G35" s="35"/>
      <c r="H35" s="82"/>
      <c r="I35" s="92"/>
      <c r="J35" s="100"/>
      <c r="K35" s="53"/>
    </row>
    <row r="36" spans="1:13" s="36" customFormat="1" ht="12.75" customHeight="1" x14ac:dyDescent="0.2">
      <c r="A36" s="61" t="s">
        <v>30</v>
      </c>
      <c r="B36" s="76" t="s">
        <v>56</v>
      </c>
      <c r="C36" s="6"/>
      <c r="D36" s="6"/>
      <c r="E36" s="6"/>
      <c r="F36" s="72" t="s">
        <v>57</v>
      </c>
      <c r="G36" s="35">
        <v>680</v>
      </c>
      <c r="H36" s="116">
        <v>1004.08</v>
      </c>
      <c r="I36" s="89">
        <f>G36-H36</f>
        <v>-324.08</v>
      </c>
      <c r="J36" s="98"/>
      <c r="K36" s="64" t="s">
        <v>42</v>
      </c>
    </row>
    <row r="37" spans="1:13" s="36" customFormat="1" ht="12.75" customHeight="1" x14ac:dyDescent="0.2">
      <c r="A37" s="61"/>
      <c r="B37" s="76"/>
      <c r="C37" s="6"/>
      <c r="D37" s="6"/>
      <c r="E37" s="6"/>
      <c r="F37" s="72"/>
      <c r="G37" s="35"/>
      <c r="H37" s="35"/>
      <c r="I37" s="91"/>
      <c r="J37" s="99"/>
      <c r="K37" s="53"/>
    </row>
    <row r="38" spans="1:13" s="36" customFormat="1" x14ac:dyDescent="0.2">
      <c r="A38" s="63" t="s">
        <v>24</v>
      </c>
      <c r="B38" s="76" t="s">
        <v>32</v>
      </c>
      <c r="C38" s="5"/>
      <c r="D38" s="5"/>
      <c r="E38" s="5"/>
      <c r="F38" s="72" t="s">
        <v>62</v>
      </c>
      <c r="G38" s="77">
        <v>1853.23</v>
      </c>
      <c r="H38" s="77">
        <v>1853.23</v>
      </c>
      <c r="I38" s="89">
        <f>G38-H38</f>
        <v>0</v>
      </c>
      <c r="J38" s="99"/>
      <c r="K38" s="53"/>
      <c r="M38" s="105"/>
    </row>
    <row r="39" spans="1:13" s="36" customFormat="1" x14ac:dyDescent="0.2">
      <c r="A39" s="2"/>
      <c r="B39" s="54"/>
      <c r="C39" s="6"/>
      <c r="D39" s="6"/>
      <c r="E39" s="6"/>
      <c r="F39" s="5"/>
      <c r="G39" s="38"/>
      <c r="H39" s="38"/>
      <c r="I39" s="91"/>
      <c r="J39" s="101"/>
      <c r="K39" s="3"/>
    </row>
    <row r="40" spans="1:13" s="36" customFormat="1" x14ac:dyDescent="0.2">
      <c r="A40" s="63" t="s">
        <v>59</v>
      </c>
      <c r="B40" s="76" t="s">
        <v>60</v>
      </c>
      <c r="C40" s="5"/>
      <c r="D40" s="5"/>
      <c r="E40" s="5"/>
      <c r="F40" s="72" t="s">
        <v>61</v>
      </c>
      <c r="G40" s="77">
        <v>3575</v>
      </c>
      <c r="H40" s="77">
        <v>3575</v>
      </c>
      <c r="I40" s="89">
        <f>G40-H40</f>
        <v>0</v>
      </c>
      <c r="J40" s="99"/>
      <c r="K40" s="64" t="s">
        <v>42</v>
      </c>
    </row>
    <row r="41" spans="1:13" s="36" customFormat="1" x14ac:dyDescent="0.2">
      <c r="A41" s="2"/>
      <c r="B41" s="54"/>
      <c r="C41" s="6"/>
      <c r="D41" s="6"/>
      <c r="E41" s="6"/>
      <c r="F41" s="75"/>
      <c r="G41" s="38"/>
      <c r="H41" s="38"/>
      <c r="I41" s="115"/>
      <c r="J41" s="99"/>
      <c r="K41" s="53"/>
    </row>
    <row r="42" spans="1:13" s="36" customFormat="1" x14ac:dyDescent="0.2">
      <c r="A42" s="61" t="s">
        <v>33</v>
      </c>
      <c r="B42" s="71" t="s">
        <v>34</v>
      </c>
      <c r="C42" s="6"/>
      <c r="D42" s="6"/>
      <c r="E42" s="6"/>
      <c r="F42" s="72" t="s">
        <v>58</v>
      </c>
      <c r="G42" s="38">
        <v>3024</v>
      </c>
      <c r="H42" s="38">
        <v>4191</v>
      </c>
      <c r="I42" s="89">
        <f>G42-H42</f>
        <v>-1167</v>
      </c>
      <c r="J42" s="98"/>
      <c r="K42" s="64" t="s">
        <v>42</v>
      </c>
    </row>
    <row r="43" spans="1:13" s="36" customFormat="1" x14ac:dyDescent="0.2">
      <c r="A43" s="2"/>
      <c r="B43" s="54"/>
      <c r="C43" s="6"/>
      <c r="D43" s="6"/>
      <c r="E43" s="6"/>
      <c r="F43" s="5"/>
      <c r="G43" s="38"/>
      <c r="H43" s="38"/>
      <c r="I43" s="91"/>
      <c r="J43" s="101"/>
      <c r="K43" s="3"/>
    </row>
    <row r="44" spans="1:13" s="36" customFormat="1" x14ac:dyDescent="0.2">
      <c r="A44" s="61" t="s">
        <v>28</v>
      </c>
      <c r="B44" s="76" t="s">
        <v>29</v>
      </c>
      <c r="C44" s="68"/>
      <c r="D44" s="57"/>
      <c r="E44" s="68"/>
      <c r="F44" s="69"/>
      <c r="G44" s="38">
        <v>47382.42</v>
      </c>
      <c r="H44" s="38"/>
      <c r="I44" s="91"/>
      <c r="J44" s="102"/>
      <c r="K44" s="70"/>
    </row>
    <row r="45" spans="1:13" s="36" customFormat="1" x14ac:dyDescent="0.2">
      <c r="A45" s="62"/>
      <c r="B45" s="54"/>
      <c r="C45" s="68"/>
      <c r="D45" s="57"/>
      <c r="E45" s="68"/>
      <c r="F45" s="69"/>
      <c r="G45" s="38"/>
      <c r="H45" s="38"/>
      <c r="I45" s="91"/>
      <c r="J45" s="102"/>
      <c r="K45" s="70"/>
    </row>
    <row r="46" spans="1:13" s="36" customFormat="1" ht="14.3" thickBot="1" x14ac:dyDescent="0.25">
      <c r="A46" s="61" t="s">
        <v>41</v>
      </c>
      <c r="B46" s="76" t="s">
        <v>31</v>
      </c>
      <c r="C46" s="57"/>
      <c r="D46" s="57"/>
      <c r="E46" s="57"/>
      <c r="F46" s="58"/>
      <c r="G46" s="38">
        <v>0</v>
      </c>
      <c r="H46" s="38"/>
      <c r="I46" s="93"/>
      <c r="J46" s="103"/>
      <c r="K46" s="59"/>
    </row>
    <row r="47" spans="1:13" ht="13.6" thickTop="1" x14ac:dyDescent="0.2">
      <c r="A47" s="39"/>
      <c r="B47" s="39"/>
      <c r="C47" s="40"/>
      <c r="D47" s="40"/>
      <c r="E47" s="40"/>
      <c r="F47" s="41"/>
      <c r="G47" s="42"/>
      <c r="H47" s="42"/>
      <c r="I47" s="94">
        <f>SUM(I10:I44)</f>
        <v>-122.18</v>
      </c>
      <c r="J47" s="104"/>
      <c r="K47" s="43"/>
    </row>
    <row r="48" spans="1:13" x14ac:dyDescent="0.2">
      <c r="A48" s="25"/>
      <c r="B48" s="25"/>
      <c r="C48" s="44"/>
      <c r="D48" s="44"/>
      <c r="E48" s="44"/>
      <c r="F48" s="45"/>
      <c r="G48" s="46"/>
      <c r="H48" s="46"/>
      <c r="I48" s="47"/>
      <c r="J48" s="47"/>
    </row>
  </sheetData>
  <autoFilter ref="A8:K47" xr:uid="{30F58DAB-AA83-40CA-9D28-2813BE6583CA}"/>
  <mergeCells count="2">
    <mergeCell ref="K10:K14"/>
    <mergeCell ref="I5:J8"/>
  </mergeCells>
  <phoneticPr fontId="0" type="noConversion"/>
  <pageMargins left="0.47244094488188981" right="0.35433070866141736" top="0.39370078740157483" bottom="0" header="0" footer="0"/>
  <pageSetup paperSize="9" scale="86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2022-06-22T07:16:12Z</cp:lastPrinted>
  <dcterms:created xsi:type="dcterms:W3CDTF">2000-01-18T15:18:55Z</dcterms:created>
  <dcterms:modified xsi:type="dcterms:W3CDTF">2022-07-18T13:48:37Z</dcterms:modified>
</cp:coreProperties>
</file>