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F683995C-9FB2-4F18-9303-730F750F6F83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" l="1"/>
  <c r="H32" i="1"/>
  <c r="G32" i="1"/>
  <c r="H26" i="1"/>
  <c r="G26" i="1"/>
  <c r="H24" i="1"/>
  <c r="G24" i="1"/>
  <c r="H22" i="1"/>
  <c r="G22" i="1"/>
  <c r="I36" i="1"/>
</calcChain>
</file>

<file path=xl/sharedStrings.xml><?xml version="1.0" encoding="utf-8"?>
<sst xmlns="http://schemas.openxmlformats.org/spreadsheetml/2006/main" count="57" uniqueCount="39">
  <si>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</si>
  <si>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</si>
  <si>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</si>
  <si>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</si>
  <si>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</si>
  <si>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</si>
  <si>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</si>
  <si>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</si>
  <si>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</si>
  <si>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</si>
  <si>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</si>
  <si>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</si>
  <si>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</si>
  <si>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</si>
  <si>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</si>
  <si>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</si>
  <si>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SRM - VICTORIA SQUARE, WOKING - POST PRACTICAL COMPLETION WORKS</t>
  </si>
  <si>
    <t>PPC 06A Door frame</t>
  </si>
  <si>
    <t>PPC 06A Door</t>
  </si>
  <si>
    <t>Shadbolt</t>
  </si>
  <si>
    <t>PPC 07 Remove &amp; refix Salto equipment</t>
  </si>
  <si>
    <t>Salto</t>
  </si>
  <si>
    <t>PPC 08 Credenza alterations</t>
  </si>
  <si>
    <t>PPC 01 Bump rails and corner guards</t>
  </si>
  <si>
    <t>Inpro</t>
  </si>
  <si>
    <t>PPC 01 Corner guards</t>
  </si>
  <si>
    <t>Tektura</t>
  </si>
  <si>
    <t>PPC 15A Door frames to core enclosures</t>
  </si>
  <si>
    <t>PPC 15A Doors to core enclosures</t>
  </si>
  <si>
    <t>PPC 15A Ironmongery to core enclosures</t>
  </si>
  <si>
    <t>3v</t>
  </si>
  <si>
    <t>PPC 15C Skirting to core enclosures</t>
  </si>
  <si>
    <t>PPC 30B Latching changes to L6 &amp; L8</t>
  </si>
  <si>
    <t>PPC 48 Corner guards</t>
  </si>
  <si>
    <t>PPC 50A Locking to 1 nr door</t>
  </si>
  <si>
    <t>01.06.23</t>
  </si>
  <si>
    <t>No Cost</t>
  </si>
  <si>
    <t>Robbed ironmongery from elsewhere</t>
  </si>
  <si>
    <t>Site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</si>
</sst>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.00_ ;\-#,##0.00\ "/>
    <numFmt numFmtId="165" formatCode="dd/mm/yy;@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/>
    <xf numFmtId="0" fontId="3" fillId="0" borderId="5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3" fillId="0" borderId="7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4" fontId="3" fillId="0" borderId="3" xfId="0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/>
    <xf numFmtId="164" fontId="5" fillId="0" borderId="6" xfId="1" applyNumberFormat="1" applyFont="1" applyFill="1" applyBorder="1" applyAlignment="1"/>
    <xf numFmtId="164" fontId="5" fillId="0" borderId="1" xfId="1" applyNumberFormat="1" applyFont="1" applyFill="1" applyBorder="1" applyAlignment="1">
      <alignment horizontal="right"/>
    </xf>
    <xf numFmtId="4" fontId="1" fillId="0" borderId="6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3" fillId="0" borderId="9" xfId="0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vertical="top"/>
    </xf>
    <xf numFmtId="164" fontId="5" fillId="0" borderId="6" xfId="1" applyNumberFormat="1" applyFont="1" applyFill="1" applyBorder="1" applyAlignment="1">
      <alignment horizontal="right"/>
    </xf>
    <xf numFmtId="4" fontId="3" fillId="0" borderId="6" xfId="0" applyNumberFormat="1" applyFont="1" applyBorder="1" applyAlignment="1">
      <alignment horizontal="right" vertical="top"/>
    </xf>
    <xf numFmtId="165" fontId="3" fillId="0" borderId="9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165" fontId="3" fillId="0" borderId="7" xfId="0" applyNumberFormat="1" applyFont="1" applyBorder="1" applyAlignment="1">
      <alignment horizontal="center"/>
    </xf>
    <xf numFmtId="0" fontId="7" fillId="0" borderId="9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6" workbookViewId="0">
      <selection activeCell="I35" sqref="I35"/>
    </sheetView>
  </sheetViews>
  <sheetFormatPr defaultColWidth="9.125" defaultRowHeight="12.9" x14ac:dyDescent="0.2"/>
  <cols>
    <col min="1" max="1" width="37.5" style="6" bestFit="1" customWidth="1"/>
    <col min="2" max="2" width="12.625" style="6" bestFit="1" customWidth="1"/>
    <col min="3" max="5" width="9.125" style="7"/>
    <col min="6" max="6" width="11" style="7" bestFit="1" customWidth="1"/>
    <col min="7" max="8" width="10.625" style="8" customWidth="1"/>
    <col min="9" max="9" width="10.625" style="6" customWidth="1"/>
    <col min="10" max="10" width="47.125" style="9" bestFit="1" customWidth="1"/>
    <col min="11" max="16384" width="9.125" style="6"/>
  </cols>
  <sheetData>
    <row r="1" spans="1:10" x14ac:dyDescent="0.2">
      <c r="A1" s="1" t="s">
        <v>16</v>
      </c>
    </row>
    <row r="3" spans="1:10" ht="13.6" x14ac:dyDescent="0.25">
      <c r="A3" s="1" t="s">
        <v>15</v>
      </c>
      <c r="B3" s="43"/>
      <c r="C3" s="33"/>
      <c r="J3" s="5" t="s">
        <v>35</v>
      </c>
    </row>
    <row r="5" spans="1:10" x14ac:dyDescent="0.2">
      <c r="A5" s="10"/>
      <c r="B5" s="10"/>
      <c r="C5" s="11"/>
      <c r="D5" s="11"/>
      <c r="E5" s="11"/>
      <c r="F5" s="11"/>
      <c r="G5" s="12"/>
      <c r="H5" s="12"/>
      <c r="I5" s="10"/>
      <c r="J5" s="13"/>
    </row>
    <row r="6" spans="1:10" x14ac:dyDescent="0.2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67" t="s">
        <v>11</v>
      </c>
      <c r="G6" s="15" t="s">
        <v>10</v>
      </c>
      <c r="H6" s="15" t="s">
        <v>1</v>
      </c>
      <c r="I6" s="14" t="s">
        <v>5</v>
      </c>
      <c r="J6" s="16" t="s">
        <v>6</v>
      </c>
    </row>
    <row r="7" spans="1:10" x14ac:dyDescent="0.2">
      <c r="A7" s="14"/>
      <c r="B7" s="14"/>
      <c r="C7" s="14" t="s">
        <v>13</v>
      </c>
      <c r="D7" s="14" t="s">
        <v>7</v>
      </c>
      <c r="E7" s="14"/>
      <c r="F7" s="67" t="s">
        <v>12</v>
      </c>
      <c r="G7" s="15" t="s">
        <v>8</v>
      </c>
      <c r="H7" s="15" t="s">
        <v>9</v>
      </c>
      <c r="I7" s="14"/>
      <c r="J7" s="16"/>
    </row>
    <row r="8" spans="1:10" x14ac:dyDescent="0.2">
      <c r="A8" s="17"/>
      <c r="B8" s="17"/>
      <c r="C8" s="17"/>
      <c r="D8" s="17"/>
      <c r="E8" s="17"/>
      <c r="F8" s="17"/>
      <c r="G8" s="18"/>
      <c r="H8" s="18"/>
      <c r="I8" s="17"/>
      <c r="J8" s="19"/>
    </row>
    <row r="9" spans="1:10" x14ac:dyDescent="0.2">
      <c r="A9" s="20"/>
      <c r="B9" s="20"/>
      <c r="C9" s="21"/>
      <c r="D9" s="21"/>
      <c r="E9" s="21"/>
      <c r="F9" s="21"/>
      <c r="G9" s="21"/>
      <c r="H9" s="22"/>
      <c r="I9" s="20"/>
      <c r="J9" s="23"/>
    </row>
    <row r="10" spans="1:10" x14ac:dyDescent="0.2">
      <c r="A10" s="47" t="s">
        <v>23</v>
      </c>
      <c r="B10" s="47" t="s">
        <v>24</v>
      </c>
      <c r="C10" s="35"/>
      <c r="D10" s="35"/>
      <c r="E10" s="35"/>
      <c r="F10" s="59">
        <v>45027</v>
      </c>
      <c r="G10" s="52">
        <v>5772.93</v>
      </c>
      <c r="H10" s="52">
        <v>5772.93</v>
      </c>
      <c r="I10" s="36">
        <v>0</v>
      </c>
      <c r="J10" s="46" t="s">
        <v>38</v>
      </c>
    </row>
    <row r="11" spans="1:10" x14ac:dyDescent="0.2">
      <c r="A11" s="34"/>
      <c r="B11" s="34"/>
      <c r="C11" s="35"/>
      <c r="D11" s="35"/>
      <c r="E11" s="35"/>
      <c r="F11" s="59"/>
      <c r="G11" s="52"/>
      <c r="H11" s="36"/>
      <c r="I11" s="34"/>
      <c r="J11" s="37"/>
    </row>
    <row r="12" spans="1:10" x14ac:dyDescent="0.2">
      <c r="A12" s="47" t="s">
        <v>25</v>
      </c>
      <c r="B12" s="47" t="s">
        <v>26</v>
      </c>
      <c r="C12" s="35"/>
      <c r="D12" s="35"/>
      <c r="E12" s="35"/>
      <c r="F12" s="59">
        <v>45027</v>
      </c>
      <c r="G12" s="53">
        <v>12583.2</v>
      </c>
      <c r="H12" s="53">
        <v>12583.2</v>
      </c>
      <c r="I12" s="36">
        <v>0</v>
      </c>
      <c r="J12" s="46" t="s">
        <v>38</v>
      </c>
    </row>
    <row r="13" spans="1:10" x14ac:dyDescent="0.2">
      <c r="A13" s="34"/>
      <c r="B13" s="34"/>
      <c r="C13" s="35"/>
      <c r="D13" s="35"/>
      <c r="E13" s="35"/>
      <c r="F13" s="59"/>
      <c r="G13" s="52"/>
      <c r="H13" s="36"/>
      <c r="I13" s="34"/>
      <c r="J13" s="37"/>
    </row>
    <row r="14" spans="1:10" x14ac:dyDescent="0.2">
      <c r="A14" s="44" t="s">
        <v>17</v>
      </c>
      <c r="B14" s="47" t="s">
        <v>14</v>
      </c>
      <c r="C14" s="35"/>
      <c r="D14" s="35"/>
      <c r="E14" s="35"/>
      <c r="F14" s="60">
        <v>45021</v>
      </c>
      <c r="G14" s="54">
        <v>242.25</v>
      </c>
      <c r="H14" s="24">
        <v>242.25</v>
      </c>
      <c r="I14" s="36">
        <v>0</v>
      </c>
      <c r="J14" s="46" t="s">
        <v>38</v>
      </c>
    </row>
    <row r="15" spans="1:10" x14ac:dyDescent="0.2">
      <c r="A15" s="2"/>
      <c r="B15" s="34"/>
      <c r="C15" s="35"/>
      <c r="D15" s="35"/>
      <c r="E15" s="35"/>
      <c r="F15" s="59"/>
      <c r="G15" s="52"/>
      <c r="H15" s="36"/>
      <c r="I15" s="34"/>
      <c r="J15" s="37"/>
    </row>
    <row r="16" spans="1:10" x14ac:dyDescent="0.2">
      <c r="A16" s="44" t="s">
        <v>18</v>
      </c>
      <c r="B16" s="47" t="s">
        <v>19</v>
      </c>
      <c r="C16" s="35"/>
      <c r="D16" s="35"/>
      <c r="E16" s="35"/>
      <c r="F16" s="60">
        <v>45021</v>
      </c>
      <c r="G16" s="51">
        <v>642.09</v>
      </c>
      <c r="H16" s="51">
        <v>642.09</v>
      </c>
      <c r="I16" s="36">
        <v>0</v>
      </c>
      <c r="J16" s="46" t="s">
        <v>38</v>
      </c>
    </row>
    <row r="17" spans="1:10" x14ac:dyDescent="0.2">
      <c r="A17" s="2"/>
      <c r="B17" s="34"/>
      <c r="C17" s="35"/>
      <c r="D17" s="35"/>
      <c r="E17" s="35"/>
      <c r="F17" s="59"/>
      <c r="G17" s="52"/>
      <c r="H17" s="36"/>
      <c r="I17" s="34"/>
      <c r="J17" s="37"/>
    </row>
    <row r="18" spans="1:10" x14ac:dyDescent="0.2">
      <c r="A18" s="44" t="s">
        <v>20</v>
      </c>
      <c r="B18" s="47" t="s">
        <v>21</v>
      </c>
      <c r="C18" s="35"/>
      <c r="D18" s="35"/>
      <c r="E18" s="35"/>
      <c r="F18" s="60">
        <v>45036</v>
      </c>
      <c r="G18" s="54">
        <v>20340</v>
      </c>
      <c r="H18" s="24">
        <v>20340</v>
      </c>
      <c r="I18" s="36">
        <v>0</v>
      </c>
      <c r="J18" s="37"/>
    </row>
    <row r="19" spans="1:10" x14ac:dyDescent="0.2">
      <c r="A19" s="2"/>
      <c r="B19" s="34"/>
      <c r="C19" s="35"/>
      <c r="D19" s="35"/>
      <c r="E19" s="35"/>
      <c r="F19" s="59"/>
      <c r="G19" s="55"/>
      <c r="H19" s="36"/>
      <c r="I19" s="34"/>
      <c r="J19" s="37"/>
    </row>
    <row r="20" spans="1:10" x14ac:dyDescent="0.2">
      <c r="A20" s="44" t="s">
        <v>22</v>
      </c>
      <c r="B20" s="47" t="s">
        <v>14</v>
      </c>
      <c r="C20" s="4"/>
      <c r="D20" s="3"/>
      <c r="E20" s="4"/>
      <c r="F20" s="61">
        <v>45020</v>
      </c>
      <c r="G20" s="54">
        <v>1218.06</v>
      </c>
      <c r="H20" s="24">
        <v>1218.06</v>
      </c>
      <c r="I20" s="36">
        <v>0</v>
      </c>
      <c r="J20" s="46" t="s">
        <v>38</v>
      </c>
    </row>
    <row r="21" spans="1:10" x14ac:dyDescent="0.2">
      <c r="A21" s="2"/>
      <c r="B21" s="26"/>
      <c r="C21" s="3"/>
      <c r="D21" s="3"/>
      <c r="E21" s="3"/>
      <c r="F21" s="62"/>
      <c r="G21" s="56"/>
      <c r="H21" s="39"/>
      <c r="I21" s="24"/>
      <c r="J21" s="37"/>
    </row>
    <row r="22" spans="1:10" x14ac:dyDescent="0.2">
      <c r="A22" s="44" t="s">
        <v>27</v>
      </c>
      <c r="B22" s="45" t="s">
        <v>14</v>
      </c>
      <c r="C22" s="3"/>
      <c r="D22" s="3"/>
      <c r="E22" s="3"/>
      <c r="F22" s="61">
        <v>45035</v>
      </c>
      <c r="G22" s="49">
        <f>1015.89+606.66</f>
        <v>1622.55</v>
      </c>
      <c r="H22" s="49">
        <f>1015.89+606.66</f>
        <v>1622.55</v>
      </c>
      <c r="I22" s="36">
        <v>0</v>
      </c>
      <c r="J22" s="46" t="s">
        <v>38</v>
      </c>
    </row>
    <row r="23" spans="1:10" x14ac:dyDescent="0.2">
      <c r="A23" s="44"/>
      <c r="B23" s="45"/>
      <c r="C23" s="3"/>
      <c r="D23" s="3"/>
      <c r="E23" s="3"/>
      <c r="F23" s="61"/>
      <c r="G23" s="57"/>
      <c r="H23" s="48"/>
      <c r="I23" s="24"/>
      <c r="J23" s="37"/>
    </row>
    <row r="24" spans="1:10" x14ac:dyDescent="0.2">
      <c r="A24" s="44" t="s">
        <v>28</v>
      </c>
      <c r="B24" s="47" t="s">
        <v>19</v>
      </c>
      <c r="C24" s="3"/>
      <c r="D24" s="3"/>
      <c r="E24" s="3"/>
      <c r="F24" s="61">
        <v>45037</v>
      </c>
      <c r="G24" s="49">
        <f>1497.99+1745.72</f>
        <v>3243.71</v>
      </c>
      <c r="H24" s="49">
        <f>1497.99+1745.72</f>
        <v>3243.71</v>
      </c>
      <c r="I24" s="36">
        <v>0</v>
      </c>
      <c r="J24" s="46" t="s">
        <v>38</v>
      </c>
    </row>
    <row r="25" spans="1:10" x14ac:dyDescent="0.2">
      <c r="A25" s="2"/>
      <c r="B25" s="38"/>
      <c r="C25" s="3"/>
      <c r="D25" s="3"/>
      <c r="E25" s="3"/>
      <c r="F25" s="62"/>
      <c r="G25" s="58"/>
      <c r="H25" s="27"/>
      <c r="I25" s="24"/>
      <c r="J25" s="37"/>
    </row>
    <row r="26" spans="1:10" x14ac:dyDescent="0.2">
      <c r="A26" s="44" t="s">
        <v>29</v>
      </c>
      <c r="B26" s="47" t="s">
        <v>30</v>
      </c>
      <c r="C26" s="35"/>
      <c r="D26" s="35"/>
      <c r="E26" s="35"/>
      <c r="F26" s="60">
        <v>45036</v>
      </c>
      <c r="G26" s="49">
        <f>272.4+329.2</f>
        <v>601.59999999999991</v>
      </c>
      <c r="H26" s="49">
        <f>272.4+329.2</f>
        <v>601.59999999999991</v>
      </c>
      <c r="I26" s="36">
        <v>0</v>
      </c>
      <c r="J26" s="46" t="s">
        <v>38</v>
      </c>
    </row>
    <row r="27" spans="1:10" x14ac:dyDescent="0.2">
      <c r="A27" s="34"/>
      <c r="B27" s="34"/>
      <c r="C27" s="35"/>
      <c r="D27" s="35"/>
      <c r="E27" s="35"/>
      <c r="F27" s="59"/>
      <c r="G27" s="52"/>
      <c r="H27" s="36"/>
      <c r="I27" s="34"/>
      <c r="J27" s="37"/>
    </row>
    <row r="28" spans="1:10" x14ac:dyDescent="0.2">
      <c r="A28" s="44" t="s">
        <v>31</v>
      </c>
      <c r="B28" s="45" t="s">
        <v>14</v>
      </c>
      <c r="C28" s="35"/>
      <c r="D28" s="35"/>
      <c r="E28" s="35"/>
      <c r="F28" s="60">
        <v>45035</v>
      </c>
      <c r="G28" s="54">
        <v>259.73</v>
      </c>
      <c r="H28" s="24">
        <v>259.73</v>
      </c>
      <c r="I28" s="36">
        <v>0</v>
      </c>
      <c r="J28" s="46" t="s">
        <v>38</v>
      </c>
    </row>
    <row r="29" spans="1:10" x14ac:dyDescent="0.2">
      <c r="A29" s="2"/>
      <c r="B29" s="34"/>
      <c r="C29" s="35"/>
      <c r="D29" s="35"/>
      <c r="E29" s="35"/>
      <c r="F29" s="59"/>
      <c r="G29" s="52"/>
      <c r="H29" s="36"/>
      <c r="I29" s="34"/>
      <c r="J29" s="37"/>
    </row>
    <row r="30" spans="1:10" x14ac:dyDescent="0.2">
      <c r="A30" s="44" t="s">
        <v>32</v>
      </c>
      <c r="B30" s="47" t="s">
        <v>30</v>
      </c>
      <c r="C30" s="35"/>
      <c r="D30" s="35"/>
      <c r="E30" s="35"/>
      <c r="F30" s="60">
        <v>45021</v>
      </c>
      <c r="G30" s="51">
        <v>248.6</v>
      </c>
      <c r="H30" s="51">
        <v>248.6</v>
      </c>
      <c r="I30" s="36">
        <v>0</v>
      </c>
      <c r="J30" s="46" t="s">
        <v>38</v>
      </c>
    </row>
    <row r="31" spans="1:10" x14ac:dyDescent="0.2">
      <c r="A31" s="2"/>
      <c r="B31" s="34"/>
      <c r="C31" s="35"/>
      <c r="D31" s="35"/>
      <c r="E31" s="35"/>
      <c r="F31" s="59"/>
      <c r="G31" s="52"/>
      <c r="H31" s="36"/>
      <c r="I31" s="34"/>
      <c r="J31" s="37"/>
    </row>
    <row r="32" spans="1:10" x14ac:dyDescent="0.2">
      <c r="A32" s="47" t="s">
        <v>33</v>
      </c>
      <c r="B32" s="47" t="s">
        <v>26</v>
      </c>
      <c r="C32" s="35"/>
      <c r="D32" s="35"/>
      <c r="E32" s="35"/>
      <c r="F32" s="60">
        <v>45027</v>
      </c>
      <c r="G32" s="54">
        <f>74.9+449.4+262.15+224.7+262.15+898.8</f>
        <v>2172.0999999999995</v>
      </c>
      <c r="H32" s="54">
        <f>74.9+449.4+262.15+224.7+262.15+898.8</f>
        <v>2172.0999999999995</v>
      </c>
      <c r="I32" s="36">
        <v>0</v>
      </c>
      <c r="J32" s="46" t="s">
        <v>38</v>
      </c>
    </row>
    <row r="33" spans="1:10" x14ac:dyDescent="0.2">
      <c r="A33" s="2"/>
      <c r="B33" s="34"/>
      <c r="C33" s="35"/>
      <c r="D33" s="35"/>
      <c r="E33" s="35"/>
      <c r="F33" s="59"/>
      <c r="G33" s="55"/>
      <c r="H33" s="36"/>
      <c r="I33" s="34"/>
      <c r="J33" s="37"/>
    </row>
    <row r="34" spans="1:10" x14ac:dyDescent="0.2">
      <c r="A34" s="44" t="s">
        <v>34</v>
      </c>
      <c r="B34" s="47" t="s">
        <v>30</v>
      </c>
      <c r="C34" s="4"/>
      <c r="D34" s="3"/>
      <c r="E34" s="4"/>
      <c r="F34" s="66" t="s">
        <v>36</v>
      </c>
      <c r="G34" s="54">
        <v>59.1</v>
      </c>
      <c r="H34" s="54">
        <v>0</v>
      </c>
      <c r="I34" s="36">
        <f>G34-H34</f>
        <v>59.1</v>
      </c>
      <c r="J34" s="65" t="s">
        <v>37</v>
      </c>
    </row>
    <row r="35" spans="1:10" s="25" customFormat="1" ht="14.3" thickBot="1" x14ac:dyDescent="0.25">
      <c r="A35" s="26"/>
      <c r="B35" s="26"/>
      <c r="C35" s="40"/>
      <c r="D35" s="40"/>
      <c r="E35" s="40"/>
      <c r="F35" s="63"/>
      <c r="G35" s="58"/>
      <c r="H35" s="50"/>
      <c r="I35" s="41"/>
      <c r="J35" s="42"/>
    </row>
    <row r="36" spans="1:10" ht="13.6" thickTop="1" x14ac:dyDescent="0.2">
      <c r="A36" s="28"/>
      <c r="B36" s="28"/>
      <c r="C36" s="29"/>
      <c r="D36" s="29"/>
      <c r="E36" s="29"/>
      <c r="F36" s="64"/>
      <c r="G36" s="30"/>
      <c r="H36" s="30"/>
      <c r="I36" s="31">
        <f>SUM(I28:I34)</f>
        <v>59.1</v>
      </c>
      <c r="J36" s="32"/>
    </row>
  </sheetData>
  <autoFilter ref="A8:J36" xr:uid="{30F58DAB-AA83-40CA-9D28-2813BE6583CA}"/>
  <phoneticPr fontId="0" type="noConversion"/>
  <pageMargins left="0.47244094488188981" right="0.35433070866141736" top="0.39370078740157483" bottom="0" header="0" footer="0"/>
  <pageSetup paperSize="9" scale="84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2023-03-22T09:11:48Z</cp:lastPrinted>
  <dcterms:created xsi:type="dcterms:W3CDTF">2000-01-18T15:18:55Z</dcterms:created>
  <dcterms:modified xsi:type="dcterms:W3CDTF">2023-06-01T11:42:03Z</dcterms:modified>
</cp:coreProperties>
</file>