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"/>
    </mc:Choice>
  </mc:AlternateContent>
  <xr:revisionPtr revIDLastSave="0" documentId="8_{9F8B5E38-F1BF-46BF-A29F-2BA495B21132}" xr6:coauthVersionLast="45" xr6:coauthVersionMax="45" xr10:uidLastSave="{00000000-0000-0000-0000-000000000000}"/>
  <bookViews>
    <workbookView xWindow="-109" yWindow="-109" windowWidth="26301" windowHeight="14305" activeTab="1" xr2:uid="{00000000-000D-0000-FFFF-FFFF00000000}"/>
  </bookViews>
  <sheets>
    <sheet name="Summary." sheetId="16" r:id="rId1"/>
    <sheet name="Panelling" sheetId="17" r:id="rId2"/>
    <sheet name="Door Summary" sheetId="7" r:id="rId3"/>
  </sheets>
  <externalReferences>
    <externalReference r:id="rId4"/>
  </externalReferences>
  <definedNames>
    <definedName name="_xlnm._FilterDatabase" localSheetId="2" hidden="1">'Door Summary'!$B$8:$G$385</definedName>
    <definedName name="_Val48">[1]Validation!$C$879:$C$880</definedName>
    <definedName name="_Val7">[1]Validation!$C$46:$C$54</definedName>
    <definedName name="_xlnm.Print_Titles" localSheetId="2">'Door Summary'!$1:$8</definedName>
    <definedName name="wrn.Whole._.BQ." hidden="1">{#N/A,#N/A,FALSE,"Cover";#N/A,#N/A,FALSE,"Summary"}</definedName>
    <definedName name="wrn.Whole._.BQ1." hidden="1">{#N/A,#N/A,FALSE,"Cover";#N/A,#N/A,FALSE,"Summary"}</definedName>
    <definedName name="wrn.Whole._.BQ2." hidden="1">{#N/A,#N/A,FALSE,"Cover";#N/A,#N/A,FALSE,"Summary"}</definedName>
    <definedName name="wrn.Whole._BQ1." hidden="1">{#N/A,#N/A,FALSE,"Cover";#N/A,#N/A,FALSE,"Summary"}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7" l="1"/>
  <c r="L12" i="17"/>
  <c r="K12" i="17"/>
  <c r="M11" i="17"/>
  <c r="L11" i="17"/>
  <c r="K11" i="17"/>
  <c r="M9" i="17"/>
  <c r="L9" i="17"/>
  <c r="K9" i="17"/>
  <c r="M8" i="17"/>
  <c r="L8" i="17"/>
  <c r="K8" i="17"/>
  <c r="I12" i="17" l="1"/>
  <c r="I10" i="17"/>
  <c r="I11" i="17"/>
  <c r="I9" i="17"/>
  <c r="I8" i="17" l="1"/>
  <c r="I14" i="17" s="1"/>
  <c r="E11" i="16" s="1"/>
  <c r="F128" i="7" l="1"/>
  <c r="F334" i="7"/>
  <c r="F172" i="7"/>
  <c r="F290" i="7"/>
  <c r="F340" i="7"/>
  <c r="F111" i="7"/>
  <c r="F338" i="7"/>
  <c r="F298" i="7"/>
  <c r="F127" i="7"/>
  <c r="F313" i="7"/>
  <c r="F275" i="7"/>
  <c r="F129" i="7"/>
  <c r="F281" i="7"/>
  <c r="F356" i="7"/>
  <c r="F299" i="7"/>
  <c r="F291" i="7" l="1"/>
  <c r="F328" i="7"/>
  <c r="F126" i="7"/>
  <c r="F121" i="7"/>
  <c r="F359" i="7"/>
  <c r="F303" i="7"/>
  <c r="F297" i="7"/>
  <c r="F309" i="7"/>
  <c r="F272" i="7"/>
  <c r="F187" i="7"/>
  <c r="F314" i="7"/>
  <c r="F329" i="7"/>
  <c r="F201" i="7"/>
  <c r="F325" i="7"/>
  <c r="F183" i="7"/>
  <c r="F112" i="7"/>
  <c r="F236" i="7"/>
  <c r="F115" i="7"/>
  <c r="F283" i="7"/>
  <c r="F173" i="7"/>
  <c r="F374" i="7"/>
  <c r="F296" i="7"/>
  <c r="F267" i="7"/>
  <c r="F350" i="7"/>
  <c r="F367" i="7"/>
  <c r="F136" i="7"/>
  <c r="F366" i="7"/>
  <c r="F353" i="7"/>
  <c r="F174" i="7"/>
  <c r="F200" i="7"/>
  <c r="F85" i="7"/>
  <c r="F326" i="7"/>
  <c r="F190" i="7"/>
  <c r="F323" i="7"/>
  <c r="F370" i="7"/>
  <c r="F361" i="7"/>
  <c r="F146" i="7"/>
  <c r="F339" i="7"/>
  <c r="F315" i="7"/>
  <c r="F110" i="7"/>
  <c r="F371" i="7"/>
  <c r="F186" i="7"/>
  <c r="F180" i="7"/>
  <c r="F304" i="7"/>
  <c r="F169" i="7"/>
  <c r="F282" i="7"/>
  <c r="F116" i="7"/>
  <c r="F223" i="7"/>
  <c r="F109" i="7"/>
  <c r="F345" i="7"/>
  <c r="F363" i="7"/>
  <c r="F96" i="7"/>
  <c r="F193" i="7"/>
  <c r="F81" i="7"/>
  <c r="F249" i="7"/>
  <c r="F150" i="7"/>
  <c r="F188" i="7"/>
  <c r="F341" i="7"/>
  <c r="F100" i="7"/>
  <c r="F84" i="7"/>
  <c r="F185" i="7"/>
  <c r="F347" i="7"/>
  <c r="F312" i="7"/>
  <c r="F104" i="7"/>
  <c r="F165" i="7"/>
  <c r="F168" i="7"/>
  <c r="F318" i="7"/>
  <c r="F124" i="7"/>
  <c r="F360" i="7"/>
  <c r="F218" i="7"/>
  <c r="F217" i="7"/>
  <c r="F161" i="7"/>
  <c r="F348" i="7"/>
  <c r="F322" i="7"/>
  <c r="F337" i="7"/>
  <c r="F154" i="7"/>
  <c r="F365" i="7"/>
  <c r="F342" i="7"/>
  <c r="F135" i="7"/>
  <c r="F305" i="7"/>
  <c r="F184" i="7"/>
  <c r="F310" i="7"/>
  <c r="F306" i="7"/>
  <c r="F228" i="7"/>
  <c r="F224" i="7"/>
  <c r="F134" i="7"/>
  <c r="F266" i="7"/>
  <c r="F138" i="7"/>
  <c r="F288" i="7"/>
  <c r="F294" i="7"/>
  <c r="F133" i="7"/>
  <c r="F276" i="7"/>
  <c r="F166" i="7"/>
  <c r="F88" i="7"/>
  <c r="F72" i="7"/>
  <c r="F197" i="7"/>
  <c r="F364" i="7"/>
  <c r="F240" i="7"/>
  <c r="F316" i="7"/>
  <c r="F157" i="7"/>
  <c r="F86" i="7"/>
  <c r="F204" i="7"/>
  <c r="F203" i="7"/>
  <c r="F179" i="7"/>
  <c r="F289" i="7"/>
  <c r="F332" i="7"/>
  <c r="F307" i="7"/>
  <c r="F175" i="7"/>
  <c r="F220" i="7"/>
  <c r="F192" i="7"/>
  <c r="F271" i="7"/>
  <c r="F76" i="7"/>
  <c r="F231" i="7"/>
  <c r="F71" i="7"/>
  <c r="F69" i="7"/>
  <c r="F270" i="7"/>
  <c r="F269" i="7"/>
  <c r="F113" i="7"/>
  <c r="F131" i="7"/>
  <c r="F125" i="7"/>
  <c r="F189" i="7"/>
  <c r="F344" i="7"/>
  <c r="F368" i="7"/>
  <c r="F155" i="7"/>
  <c r="F80" i="7"/>
  <c r="F118" i="7"/>
  <c r="F349" i="7"/>
  <c r="F167" i="7"/>
  <c r="F212" i="7"/>
  <c r="F331" i="7"/>
  <c r="F232" i="7"/>
  <c r="F259" i="7"/>
  <c r="F262" i="7"/>
  <c r="F198" i="7"/>
  <c r="F97" i="7"/>
  <c r="F153" i="7"/>
  <c r="F280" i="7"/>
  <c r="F369" i="7"/>
  <c r="F321" i="7"/>
  <c r="F119" i="7"/>
  <c r="F317" i="7"/>
  <c r="F301" i="7"/>
  <c r="F354" i="7"/>
  <c r="F260" i="7"/>
  <c r="F79" i="7"/>
  <c r="F375" i="7"/>
  <c r="F143" i="7"/>
  <c r="F333" i="7"/>
  <c r="F308" i="7"/>
  <c r="F163" i="7"/>
  <c r="F264" i="7"/>
  <c r="F230" i="7"/>
  <c r="F152" i="7"/>
  <c r="F336" i="7"/>
  <c r="F355" i="7"/>
  <c r="F181" i="7"/>
  <c r="F279" i="7"/>
  <c r="F216" i="7"/>
  <c r="F159" i="7"/>
  <c r="F68" i="7"/>
  <c r="F182" i="7"/>
  <c r="F319" i="7"/>
  <c r="F255" i="7"/>
  <c r="F191" i="7"/>
  <c r="F311" i="7"/>
  <c r="F285" i="7"/>
  <c r="F142" i="7"/>
  <c r="F137" i="7"/>
  <c r="F122" i="7"/>
  <c r="F286" i="7"/>
  <c r="F284" i="7"/>
  <c r="F221" i="7"/>
  <c r="F358" i="7"/>
  <c r="F351" i="7"/>
  <c r="F376" i="7"/>
  <c r="F75" i="7"/>
  <c r="F208" i="7"/>
  <c r="F92" i="7"/>
  <c r="F253" i="7"/>
  <c r="F209" i="7"/>
  <c r="F352" i="7"/>
  <c r="F171" i="7"/>
  <c r="F219" i="7"/>
  <c r="F225" i="7"/>
  <c r="F67" i="7"/>
  <c r="F373" i="7"/>
  <c r="F343" i="7"/>
  <c r="F176" i="7"/>
  <c r="F132" i="7"/>
  <c r="F194" i="7"/>
  <c r="F273" i="7"/>
  <c r="F346" i="7"/>
  <c r="F362" i="7"/>
  <c r="F211" i="7"/>
  <c r="F293" i="7"/>
  <c r="F237" i="7"/>
  <c r="F265" i="7"/>
  <c r="F117" i="7"/>
  <c r="F239" i="7"/>
  <c r="F214" i="7"/>
  <c r="F202" i="7"/>
  <c r="F89" i="7"/>
  <c r="F372" i="7"/>
  <c r="F222" i="7"/>
  <c r="F241" i="7"/>
  <c r="F213" i="7"/>
  <c r="F207" i="7"/>
  <c r="F82" i="7"/>
  <c r="F335" i="7"/>
  <c r="F160" i="7"/>
  <c r="F330" i="7"/>
  <c r="F156" i="7"/>
  <c r="F147" i="7"/>
  <c r="F149" i="7"/>
  <c r="F210" i="7"/>
  <c r="F164" i="7"/>
  <c r="F227" i="7"/>
  <c r="F215" i="7"/>
  <c r="F87" i="7"/>
  <c r="F357" i="7"/>
  <c r="F287" i="7"/>
  <c r="F151" i="7"/>
  <c r="F320" i="7"/>
  <c r="F268" i="7"/>
  <c r="F295" i="7"/>
  <c r="F130" i="7"/>
  <c r="F123" i="7"/>
  <c r="F324" i="7"/>
  <c r="F238" i="7"/>
  <c r="F256" i="7"/>
  <c r="F248" i="7"/>
  <c r="F327" i="7"/>
  <c r="F278" i="7"/>
  <c r="F234" i="7"/>
  <c r="F251" i="7"/>
  <c r="F243" i="7"/>
  <c r="F70" i="7"/>
  <c r="F254" i="7"/>
  <c r="F246" i="7"/>
  <c r="F83" i="7"/>
  <c r="F141" i="7"/>
  <c r="F98" i="7"/>
  <c r="F252" i="7"/>
  <c r="F244" i="7"/>
  <c r="F95" i="7"/>
  <c r="F105" i="7"/>
  <c r="F235" i="7"/>
  <c r="F263" i="7"/>
  <c r="F247" i="7"/>
  <c r="F94" i="7"/>
  <c r="F78" i="7"/>
  <c r="F242" i="7"/>
  <c r="F107" i="7"/>
  <c r="F91" i="7"/>
  <c r="F302" i="7"/>
  <c r="F77" i="7" l="1"/>
  <c r="F139" i="7"/>
  <c r="F257" i="7"/>
  <c r="F148" i="7"/>
  <c r="F206" i="7"/>
  <c r="F140" i="7"/>
  <c r="F178" i="7"/>
  <c r="F114" i="7"/>
  <c r="F108" i="7"/>
  <c r="F93" i="7"/>
  <c r="F205" i="7"/>
  <c r="F158" i="7"/>
  <c r="F145" i="7"/>
  <c r="F226" i="7"/>
  <c r="F170" i="7"/>
  <c r="F162" i="7"/>
  <c r="F274" i="7"/>
  <c r="F102" i="7"/>
  <c r="F99" i="7"/>
  <c r="F90" i="7"/>
  <c r="F196" i="7"/>
  <c r="F199" i="7"/>
  <c r="F73" i="7"/>
  <c r="F101" i="7"/>
  <c r="F229" i="7"/>
  <c r="F120" i="7"/>
  <c r="F103" i="7"/>
  <c r="F177" i="7"/>
  <c r="F144" i="7"/>
  <c r="F277" i="7"/>
  <c r="F74" i="7"/>
  <c r="F250" i="7"/>
  <c r="F300" i="7"/>
  <c r="F292" i="7"/>
  <c r="F258" i="7"/>
  <c r="F66" i="7"/>
  <c r="F106" i="7"/>
  <c r="F233" i="7"/>
  <c r="F195" i="7"/>
  <c r="F245" i="7"/>
  <c r="F261" i="7" l="1"/>
  <c r="F56" i="7" l="1"/>
  <c r="F55" i="7"/>
  <c r="F57" i="7"/>
  <c r="F53" i="7"/>
  <c r="F51" i="7"/>
  <c r="F50" i="7"/>
  <c r="F49" i="7"/>
  <c r="F52" i="7"/>
  <c r="F58" i="7"/>
  <c r="F64" i="7"/>
  <c r="F48" i="7"/>
  <c r="F23" i="7"/>
  <c r="F20" i="7"/>
  <c r="F62" i="7"/>
  <c r="F26" i="7"/>
  <c r="F19" i="7"/>
  <c r="F40" i="7"/>
  <c r="F24" i="7"/>
  <c r="F30" i="7"/>
  <c r="F36" i="7"/>
  <c r="F39" i="7"/>
  <c r="F28" i="7"/>
  <c r="F27" i="7"/>
  <c r="F44" i="7"/>
  <c r="F33" i="7"/>
  <c r="F37" i="7"/>
  <c r="F34" i="7"/>
  <c r="F25" i="7"/>
  <c r="F65" i="7"/>
  <c r="F43" i="7"/>
  <c r="F59" i="7"/>
  <c r="F61" i="7"/>
  <c r="F21" i="7"/>
  <c r="F60" i="7"/>
  <c r="F46" i="7" l="1"/>
  <c r="F29" i="7"/>
  <c r="F42" i="7"/>
  <c r="F38" i="7"/>
  <c r="F32" i="7"/>
  <c r="F35" i="7"/>
  <c r="F47" i="7"/>
  <c r="F41" i="7"/>
  <c r="F63" i="7"/>
  <c r="F45" i="7"/>
  <c r="F31" i="7"/>
  <c r="F54" i="7"/>
  <c r="F22" i="7"/>
  <c r="F15" i="7" l="1"/>
  <c r="F12" i="7"/>
  <c r="F11" i="7"/>
  <c r="F10" i="7"/>
  <c r="F14" i="7" l="1"/>
  <c r="F18" i="7"/>
  <c r="F17" i="7"/>
  <c r="F13" i="7"/>
  <c r="F16" i="7"/>
  <c r="F381" i="7" l="1"/>
  <c r="F9" i="7" l="1"/>
  <c r="F379" i="7" s="1"/>
  <c r="F385" i="7" s="1"/>
  <c r="E13" i="16" s="1"/>
  <c r="E17" i="16" l="1"/>
</calcChain>
</file>

<file path=xl/sharedStrings.xml><?xml version="1.0" encoding="utf-8"?>
<sst xmlns="http://schemas.openxmlformats.org/spreadsheetml/2006/main" count="872" uniqueCount="130">
  <si>
    <t>TOTAL</t>
  </si>
  <si>
    <t>RATE</t>
  </si>
  <si>
    <t>Q</t>
  </si>
  <si>
    <t>DOORSET SUMMARY</t>
  </si>
  <si>
    <t>TYPE</t>
  </si>
  <si>
    <t>DOOR</t>
  </si>
  <si>
    <t>NR</t>
  </si>
  <si>
    <t>QTY</t>
  </si>
  <si>
    <t>C08</t>
  </si>
  <si>
    <t>B2</t>
  </si>
  <si>
    <t>C07</t>
  </si>
  <si>
    <t>Drawing ID-359 required to price</t>
  </si>
  <si>
    <t>WC02</t>
  </si>
  <si>
    <t>By others as 240min fire</t>
  </si>
  <si>
    <t>Existing</t>
  </si>
  <si>
    <t>C06</t>
  </si>
  <si>
    <t>B1</t>
  </si>
  <si>
    <t>Drawing ID-350 Required to price</t>
  </si>
  <si>
    <t>E06</t>
  </si>
  <si>
    <t>Drawing ID-355 Required to price</t>
  </si>
  <si>
    <t>C09</t>
  </si>
  <si>
    <t>By others as metal</t>
  </si>
  <si>
    <t>E08</t>
  </si>
  <si>
    <t>R01</t>
  </si>
  <si>
    <t>Oak once rebated</t>
  </si>
  <si>
    <t>C02</t>
  </si>
  <si>
    <t>R08</t>
  </si>
  <si>
    <t>By others as lift doors</t>
  </si>
  <si>
    <t>L01</t>
  </si>
  <si>
    <t>R02</t>
  </si>
  <si>
    <t>DRS-R10</t>
  </si>
  <si>
    <t>05LL</t>
  </si>
  <si>
    <t>A05</t>
  </si>
  <si>
    <t>A02</t>
  </si>
  <si>
    <t xml:space="preserve">By Others as Crittall </t>
  </si>
  <si>
    <t>A06</t>
  </si>
  <si>
    <t>A04</t>
  </si>
  <si>
    <t>A01</t>
  </si>
  <si>
    <t>A03</t>
  </si>
  <si>
    <t>E04</t>
  </si>
  <si>
    <t>R03</t>
  </si>
  <si>
    <t>L02</t>
  </si>
  <si>
    <t>R07</t>
  </si>
  <si>
    <t xml:space="preserve">Oak frame not including cladding </t>
  </si>
  <si>
    <t>R04</t>
  </si>
  <si>
    <t>WC01</t>
  </si>
  <si>
    <t>R05</t>
  </si>
  <si>
    <t>Drawing required to price</t>
  </si>
  <si>
    <t>WC05</t>
  </si>
  <si>
    <t>C05</t>
  </si>
  <si>
    <t>R09</t>
  </si>
  <si>
    <t>Oak once rebated with glazed over panel including PC sum £900.00 for glass</t>
  </si>
  <si>
    <t>C10</t>
  </si>
  <si>
    <t>WC03</t>
  </si>
  <si>
    <t>Oak once rebated with glazed over panel &amp; Metal lining to doors part of frame PC sum of £800.00 for glass &amp; metal lining</t>
  </si>
  <si>
    <t>C01</t>
  </si>
  <si>
    <t>C04</t>
  </si>
  <si>
    <t>Oak once rebated with glazed over panel including PC sum £350.00 for glass</t>
  </si>
  <si>
    <t>C03</t>
  </si>
  <si>
    <t>E07</t>
  </si>
  <si>
    <t>Omitted</t>
  </si>
  <si>
    <t>Notes</t>
  </si>
  <si>
    <t>LEVEL</t>
  </si>
  <si>
    <t>BHCL - 72 Broadwick St</t>
  </si>
  <si>
    <t xml:space="preserve">Selo </t>
  </si>
  <si>
    <t>Raphael Contracting Ltd, Raphael House, 123 Roebuck Road, Chessington, Surrey KT9 1EU</t>
  </si>
  <si>
    <t>Item</t>
  </si>
  <si>
    <t>Description</t>
  </si>
  <si>
    <t>Value</t>
  </si>
  <si>
    <t>Preliminaries</t>
  </si>
  <si>
    <t>TOTAL:</t>
  </si>
  <si>
    <t>Doors as appended door summary</t>
  </si>
  <si>
    <t>Blenheim House Construction - 72 Broadwick Street, Soho, London</t>
  </si>
  <si>
    <t>Panels as appended schedule</t>
  </si>
  <si>
    <t xml:space="preserve">BHCL - 72 Broadwick Street - Wall Panelling - Raphael Contracting </t>
  </si>
  <si>
    <t>MS</t>
  </si>
  <si>
    <t>JS</t>
  </si>
  <si>
    <t>PS</t>
  </si>
  <si>
    <t>Size</t>
  </si>
  <si>
    <t>Drawing Ref</t>
  </si>
  <si>
    <t>Spec Ref</t>
  </si>
  <si>
    <t>UNIT</t>
  </si>
  <si>
    <t>Total cost</t>
  </si>
  <si>
    <t>HOURS</t>
  </si>
  <si>
    <t>Stone</t>
  </si>
  <si>
    <t>Glass</t>
  </si>
  <si>
    <t>Metal</t>
  </si>
  <si>
    <t>Corian</t>
  </si>
  <si>
    <t>Fabric</t>
  </si>
  <si>
    <t>Veneer</t>
  </si>
  <si>
    <t>Laminate</t>
  </si>
  <si>
    <t>Core 2 Wall panels</t>
  </si>
  <si>
    <t>150m² Approximately</t>
  </si>
  <si>
    <t>1076-WF-04, 1076-CO-24 P3 &amp; 25 P &amp; 1076-ID-357 P1</t>
  </si>
  <si>
    <t>K13-120</t>
  </si>
  <si>
    <t>Sum</t>
  </si>
  <si>
    <t>Budget only as drawings all contradict each other. Supplied as individual panels with battens factory fixed.  All class O fire rated.</t>
  </si>
  <si>
    <t>Core east stair panels</t>
  </si>
  <si>
    <t>63m² Approximately</t>
  </si>
  <si>
    <t>1076-WF-04</t>
  </si>
  <si>
    <t>Budget only as no drawings other than GAs. Supplied as individual panels with battens factory fixed.  All class O fire rated.</t>
  </si>
  <si>
    <t>Core single lift panels</t>
  </si>
  <si>
    <t>46.5m² Approximately</t>
  </si>
  <si>
    <t>Budget only as no drawings other than GAs. Supplied as individual panels with battens factory fixed. . All class O fire rated.</t>
  </si>
  <si>
    <t>Core main lift panels</t>
  </si>
  <si>
    <t>79.5m² Approximately</t>
  </si>
  <si>
    <t>15m² Approximately</t>
  </si>
  <si>
    <t>1076-WF-05</t>
  </si>
  <si>
    <t>Not priced as PAS 24 as no test evidence held for doorsets as detailed</t>
  </si>
  <si>
    <t>Selo Enigma</t>
  </si>
  <si>
    <t>Glass by others</t>
  </si>
  <si>
    <t>IRONMONGERY</t>
  </si>
  <si>
    <t>Frame supplied as softwood primed once rebated with architraves both sides (130mm wall)</t>
  </si>
  <si>
    <t>Frame supplied as softwood primed once rebated with architraves both sides</t>
  </si>
  <si>
    <t>Frame supplied as softwood primed once rebated with architraves both sides (100mm wall)</t>
  </si>
  <si>
    <t xml:space="preserve">Frame supplied as softwood primed once rebated </t>
  </si>
  <si>
    <t>Frame supplied as softwood primed once rebated (130mm wall)</t>
  </si>
  <si>
    <t>Frame supplied as hardwood primed once rebated (120mm wall)</t>
  </si>
  <si>
    <t>Frame supplied as hardwood primed once rebated with architraves both sides</t>
  </si>
  <si>
    <t>Frame supplied as hardwood primed once rebated with SWD architraves both sides</t>
  </si>
  <si>
    <t>Frame supplied as hardwood primed once rebated with SWD architraves both sides (130mm wall)</t>
  </si>
  <si>
    <t xml:space="preserve">Frame supplied as hardwood primed once rebated </t>
  </si>
  <si>
    <t>Frame supplied as hardwood primed once rebated</t>
  </si>
  <si>
    <t>Frame supplied as hardwood primed once rebated (130mm wall)</t>
  </si>
  <si>
    <t>Frame supplied as hardwood primed once rebated 4 sided</t>
  </si>
  <si>
    <t>Frame supplied as hardwood primed once rebated (119mm wall)</t>
  </si>
  <si>
    <t>Frame supplied as hardwood primed once rebated with architraves both sides (135mm wall)</t>
  </si>
  <si>
    <t>Floor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</si>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</sst>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00"/>
    <numFmt numFmtId="165" formatCode="0.000"/>
    <numFmt numFmtId="166" formatCode="_(* #,##0.00_);_(* \(#,##0.00\);_(* &quot;-&quot;??_);_(@_)"/>
    <numFmt numFmtId="167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MS Sans Serif"/>
    </font>
    <font>
      <sz val="11"/>
      <name val="Calibri"/>
      <family val="2"/>
      <scheme val="minor"/>
    </font>
    <font>
      <sz val="11"/>
      <name val="MS Sans Serif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b/>
      <sz val="11"/>
      <name val="MS Sans Serif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" fillId="0" borderId="0"/>
    <xf numFmtId="0" fontId="12" fillId="0" borderId="0"/>
    <xf numFmtId="0" fontId="2" fillId="0" borderId="0"/>
    <xf numFmtId="166" fontId="2" fillId="0" borderId="0" applyFont="0" applyFill="0" applyBorder="0" applyAlignment="0" applyProtection="0"/>
  </cellStyleXfs>
  <cellXfs count="105">
    <xf numFmtId="0" fontId="0" fillId="0" borderId="0" xfId="0"/>
    <xf numFmtId="2" fontId="2" fillId="0" borderId="0" xfId="5" applyNumberFormat="1" applyFont="1" applyFill="1" applyBorder="1" applyAlignment="1" applyProtection="1"/>
    <xf numFmtId="2" fontId="4" fillId="0" borderId="0" xfId="5" applyNumberFormat="1" applyFont="1"/>
    <xf numFmtId="2" fontId="2" fillId="0" borderId="0" xfId="5" applyNumberFormat="1" applyFont="1" applyFill="1" applyBorder="1" applyAlignment="1" applyProtection="1">
      <alignment horizontal="center"/>
    </xf>
    <xf numFmtId="2" fontId="4" fillId="0" borderId="0" xfId="5" applyNumberFormat="1" applyFont="1" applyBorder="1" applyAlignment="1">
      <alignment horizontal="center"/>
    </xf>
    <xf numFmtId="2" fontId="6" fillId="0" borderId="0" xfId="5" applyNumberFormat="1" applyFont="1" applyBorder="1" applyAlignment="1">
      <alignment horizontal="center"/>
    </xf>
    <xf numFmtId="1" fontId="6" fillId="0" borderId="0" xfId="5" applyNumberFormat="1" applyFont="1" applyFill="1" applyBorder="1" applyAlignment="1" applyProtection="1">
      <alignment horizontal="center"/>
    </xf>
    <xf numFmtId="1" fontId="5" fillId="0" borderId="0" xfId="5" applyNumberFormat="1" applyFont="1" applyFill="1" applyBorder="1" applyAlignment="1" applyProtection="1">
      <alignment horizontal="center"/>
    </xf>
    <xf numFmtId="1" fontId="7" fillId="0" borderId="0" xfId="5" applyNumberFormat="1" applyFont="1" applyFill="1" applyBorder="1" applyAlignment="1" applyProtection="1">
      <alignment horizontal="center"/>
    </xf>
    <xf numFmtId="1" fontId="4" fillId="0" borderId="0" xfId="5" applyNumberFormat="1" applyFont="1" applyFill="1" applyBorder="1" applyAlignment="1" applyProtection="1">
      <alignment horizontal="center"/>
    </xf>
    <xf numFmtId="44" fontId="2" fillId="0" borderId="0" xfId="2" applyFont="1" applyFill="1" applyBorder="1" applyAlignment="1" applyProtection="1"/>
    <xf numFmtId="44" fontId="6" fillId="0" borderId="0" xfId="2" applyFont="1" applyFill="1" applyBorder="1" applyAlignment="1" applyProtection="1">
      <alignment horizontal="center"/>
    </xf>
    <xf numFmtId="1" fontId="2" fillId="0" borderId="0" xfId="0" applyNumberFormat="1" applyFont="1" applyFill="1" applyAlignment="1">
      <alignment horizontal="center"/>
    </xf>
    <xf numFmtId="1" fontId="2" fillId="0" borderId="0" xfId="5" applyNumberFormat="1" applyFont="1" applyFill="1" applyBorder="1" applyAlignment="1" applyProtection="1">
      <alignment horizontal="center"/>
    </xf>
    <xf numFmtId="164" fontId="2" fillId="0" borderId="0" xfId="5" applyNumberFormat="1" applyFont="1" applyFill="1" applyBorder="1" applyAlignment="1" applyProtection="1"/>
    <xf numFmtId="2" fontId="6" fillId="0" borderId="0" xfId="5" applyNumberFormat="1" applyFont="1" applyFill="1" applyBorder="1" applyAlignment="1" applyProtection="1">
      <alignment horizontal="center"/>
    </xf>
    <xf numFmtId="1" fontId="6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8" fillId="0" borderId="0" xfId="5" applyNumberFormat="1" applyFont="1" applyFill="1" applyBorder="1" applyAlignment="1" applyProtection="1">
      <alignment horizontal="center"/>
    </xf>
    <xf numFmtId="0" fontId="13" fillId="0" borderId="0" xfId="12" applyFont="1" applyAlignment="1"/>
    <xf numFmtId="0" fontId="12" fillId="0" borderId="0" xfId="12" applyAlignment="1"/>
    <xf numFmtId="8" fontId="12" fillId="0" borderId="0" xfId="12" applyNumberFormat="1" applyAlignment="1">
      <alignment vertical="center"/>
    </xf>
    <xf numFmtId="0" fontId="13" fillId="0" borderId="0" xfId="12" applyFont="1" applyAlignment="1">
      <alignment horizontal="right"/>
    </xf>
    <xf numFmtId="0" fontId="13" fillId="0" borderId="0" xfId="12" applyFont="1"/>
    <xf numFmtId="0" fontId="14" fillId="0" borderId="0" xfId="12" applyFont="1" applyAlignment="1">
      <alignment horizontal="right"/>
    </xf>
    <xf numFmtId="8" fontId="13" fillId="0" borderId="0" xfId="12" applyNumberFormat="1" applyFont="1" applyAlignment="1">
      <alignment vertical="center"/>
    </xf>
    <xf numFmtId="0" fontId="16" fillId="0" borderId="0" xfId="12" applyFont="1"/>
    <xf numFmtId="0" fontId="17" fillId="0" borderId="9" xfId="13" applyFont="1" applyBorder="1" applyAlignment="1">
      <alignment horizontal="left" vertical="center"/>
    </xf>
    <xf numFmtId="166" fontId="18" fillId="0" borderId="0" xfId="14" applyFont="1" applyBorder="1" applyAlignment="1">
      <alignment horizontal="center" vertical="center"/>
    </xf>
    <xf numFmtId="0" fontId="13" fillId="0" borderId="0" xfId="12" applyFont="1" applyAlignment="1">
      <alignment vertical="center"/>
    </xf>
    <xf numFmtId="0" fontId="13" fillId="0" borderId="9" xfId="13" applyFont="1" applyBorder="1" applyAlignment="1">
      <alignment horizontal="center"/>
    </xf>
    <xf numFmtId="0" fontId="13" fillId="0" borderId="0" xfId="13" applyFont="1" applyBorder="1" applyAlignment="1">
      <alignment horizontal="center"/>
    </xf>
    <xf numFmtId="166" fontId="18" fillId="0" borderId="0" xfId="14" applyFont="1" applyBorder="1" applyAlignment="1">
      <alignment horizontal="center"/>
    </xf>
    <xf numFmtId="167" fontId="20" fillId="0" borderId="0" xfId="13" applyNumberFormat="1" applyFont="1" applyBorder="1" applyAlignment="1">
      <alignment horizontal="center" vertical="center"/>
    </xf>
    <xf numFmtId="166" fontId="18" fillId="0" borderId="0" xfId="14" applyFont="1" applyBorder="1" applyAlignment="1">
      <alignment vertical="center"/>
    </xf>
    <xf numFmtId="0" fontId="15" fillId="0" borderId="9" xfId="13" applyFont="1" applyBorder="1" applyAlignment="1">
      <alignment horizontal="center"/>
    </xf>
    <xf numFmtId="167" fontId="20" fillId="0" borderId="0" xfId="12" applyNumberFormat="1" applyFont="1" applyBorder="1" applyAlignment="1">
      <alignment horizontal="center" vertical="center"/>
    </xf>
    <xf numFmtId="0" fontId="13" fillId="0" borderId="0" xfId="13" applyFont="1" applyBorder="1" applyAlignment="1">
      <alignment vertical="center"/>
    </xf>
    <xf numFmtId="0" fontId="13" fillId="0" borderId="0" xfId="13" applyFont="1"/>
    <xf numFmtId="167" fontId="13" fillId="0" borderId="0" xfId="13" applyNumberFormat="1" applyFont="1" applyBorder="1" applyAlignment="1">
      <alignment horizontal="center" vertical="center"/>
    </xf>
    <xf numFmtId="44" fontId="13" fillId="0" borderId="0" xfId="13" applyNumberFormat="1" applyFont="1"/>
    <xf numFmtId="4" fontId="18" fillId="0" borderId="0" xfId="13" applyNumberFormat="1" applyFont="1" applyBorder="1" applyAlignment="1">
      <alignment vertical="center"/>
    </xf>
    <xf numFmtId="167" fontId="17" fillId="0" borderId="0" xfId="13" applyNumberFormat="1" applyFont="1" applyBorder="1" applyAlignment="1">
      <alignment horizontal="center" vertical="center"/>
    </xf>
    <xf numFmtId="4" fontId="18" fillId="0" borderId="0" xfId="13" applyNumberFormat="1" applyFont="1" applyBorder="1" applyAlignment="1">
      <alignment horizontal="right" vertical="center"/>
    </xf>
    <xf numFmtId="0" fontId="13" fillId="0" borderId="6" xfId="13" applyFont="1" applyBorder="1" applyAlignment="1">
      <alignment horizontal="center"/>
    </xf>
    <xf numFmtId="167" fontId="13" fillId="0" borderId="7" xfId="13" applyNumberFormat="1" applyFont="1" applyBorder="1" applyAlignment="1">
      <alignment horizontal="center" vertical="center"/>
    </xf>
    <xf numFmtId="4" fontId="18" fillId="0" borderId="7" xfId="13" applyNumberFormat="1" applyFont="1" applyBorder="1" applyAlignment="1">
      <alignment vertical="center"/>
    </xf>
    <xf numFmtId="0" fontId="13" fillId="0" borderId="0" xfId="13" applyFont="1" applyAlignment="1">
      <alignment vertical="center"/>
    </xf>
    <xf numFmtId="0" fontId="13" fillId="0" borderId="0" xfId="13" applyFont="1" applyAlignment="1">
      <alignment horizontal="center"/>
    </xf>
    <xf numFmtId="167" fontId="13" fillId="0" borderId="0" xfId="13" applyNumberFormat="1" applyFont="1" applyAlignment="1">
      <alignment horizontal="center"/>
    </xf>
    <xf numFmtId="4" fontId="18" fillId="0" borderId="0" xfId="13" applyNumberFormat="1" applyFont="1" applyBorder="1"/>
    <xf numFmtId="8" fontId="13" fillId="0" borderId="0" xfId="2" applyNumberFormat="1" applyFont="1"/>
    <xf numFmtId="0" fontId="13" fillId="0" borderId="0" xfId="12" applyFont="1" applyAlignment="1">
      <alignment horizontal="center"/>
    </xf>
    <xf numFmtId="8" fontId="13" fillId="0" borderId="0" xfId="12" applyNumberFormat="1" applyFont="1"/>
    <xf numFmtId="44" fontId="0" fillId="0" borderId="0" xfId="2" applyFont="1" applyAlignment="1">
      <alignment vertical="center"/>
    </xf>
    <xf numFmtId="44" fontId="16" fillId="0" borderId="0" xfId="2" applyFont="1" applyAlignment="1">
      <alignment vertical="center"/>
    </xf>
    <xf numFmtId="44" fontId="5" fillId="0" borderId="1" xfId="2" applyFont="1" applyBorder="1" applyAlignment="1">
      <alignment vertical="center"/>
    </xf>
    <xf numFmtId="9" fontId="13" fillId="0" borderId="0" xfId="13" applyNumberFormat="1" applyFont="1"/>
    <xf numFmtId="2" fontId="4" fillId="0" borderId="0" xfId="5" applyNumberFormat="1" applyFont="1" applyFill="1"/>
    <xf numFmtId="2" fontId="4" fillId="0" borderId="0" xfId="5" applyNumberFormat="1" applyFont="1" applyFill="1" applyBorder="1"/>
    <xf numFmtId="44" fontId="4" fillId="0" borderId="1" xfId="2" applyFont="1" applyFill="1" applyBorder="1"/>
    <xf numFmtId="44" fontId="2" fillId="0" borderId="2" xfId="2" applyFont="1" applyFill="1" applyBorder="1" applyAlignment="1" applyProtection="1"/>
    <xf numFmtId="49" fontId="22" fillId="0" borderId="0" xfId="0" applyNumberFormat="1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16" fillId="0" borderId="0" xfId="0" applyFont="1"/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9" fontId="2" fillId="0" borderId="0" xfId="0" applyNumberFormat="1" applyFont="1" applyAlignment="1">
      <alignment horizontal="center" wrapText="1"/>
    </xf>
    <xf numFmtId="165" fontId="6" fillId="0" borderId="0" xfId="5" applyNumberFormat="1" applyFont="1" applyFill="1" applyBorder="1" applyAlignment="1" applyProtection="1">
      <alignment horizontal="left"/>
    </xf>
    <xf numFmtId="165" fontId="5" fillId="0" borderId="0" xfId="5" applyNumberFormat="1" applyFont="1" applyFill="1" applyBorder="1" applyAlignment="1" applyProtection="1">
      <alignment horizontal="left"/>
    </xf>
    <xf numFmtId="8" fontId="19" fillId="0" borderId="7" xfId="2" applyNumberFormat="1" applyFont="1" applyBorder="1" applyAlignment="1">
      <alignment horizontal="left" vertical="center"/>
    </xf>
    <xf numFmtId="8" fontId="19" fillId="0" borderId="8" xfId="2" applyNumberFormat="1" applyFont="1" applyBorder="1" applyAlignment="1">
      <alignment horizontal="left" vertical="center"/>
    </xf>
    <xf numFmtId="8" fontId="15" fillId="0" borderId="0" xfId="2" applyNumberFormat="1" applyFont="1" applyBorder="1" applyAlignment="1">
      <alignment horizontal="center" vertical="center" wrapText="1"/>
    </xf>
    <xf numFmtId="8" fontId="12" fillId="0" borderId="0" xfId="2" applyNumberFormat="1" applyFont="1" applyBorder="1" applyAlignment="1">
      <alignment horizontal="center" vertical="center" wrapText="1"/>
    </xf>
    <xf numFmtId="0" fontId="21" fillId="3" borderId="11" xfId="12" applyFont="1" applyFill="1" applyBorder="1" applyAlignment="1">
      <alignment horizontal="center" vertical="center"/>
    </xf>
    <xf numFmtId="0" fontId="21" fillId="3" borderId="12" xfId="12" applyFont="1" applyFill="1" applyBorder="1" applyAlignment="1">
      <alignment horizontal="center" vertical="center"/>
    </xf>
    <xf numFmtId="0" fontId="21" fillId="3" borderId="13" xfId="12" applyFont="1" applyFill="1" applyBorder="1" applyAlignment="1">
      <alignment horizontal="center" vertical="center"/>
    </xf>
    <xf numFmtId="44" fontId="19" fillId="0" borderId="0" xfId="2" applyNumberFormat="1" applyFont="1" applyBorder="1" applyAlignment="1">
      <alignment horizontal="left" vertical="center"/>
    </xf>
    <xf numFmtId="8" fontId="19" fillId="0" borderId="10" xfId="2" applyNumberFormat="1" applyFont="1" applyBorder="1" applyAlignment="1">
      <alignment horizontal="left" vertical="center"/>
    </xf>
    <xf numFmtId="44" fontId="19" fillId="0" borderId="0" xfId="2" applyNumberFormat="1" applyFont="1" applyFill="1" applyBorder="1" applyAlignment="1">
      <alignment horizontal="left" vertical="center"/>
    </xf>
    <xf numFmtId="8" fontId="19" fillId="0" borderId="10" xfId="2" applyNumberFormat="1" applyFont="1" applyFill="1" applyBorder="1" applyAlignment="1">
      <alignment horizontal="left" vertical="center"/>
    </xf>
    <xf numFmtId="8" fontId="19" fillId="0" borderId="0" xfId="2" applyNumberFormat="1" applyFont="1" applyBorder="1" applyAlignment="1">
      <alignment horizontal="left" vertical="center"/>
    </xf>
    <xf numFmtId="0" fontId="15" fillId="0" borderId="3" xfId="12" applyFont="1" applyBorder="1" applyAlignment="1">
      <alignment horizontal="center" vertical="center"/>
    </xf>
    <xf numFmtId="0" fontId="15" fillId="0" borderId="4" xfId="12" applyFont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/>
    </xf>
    <xf numFmtId="0" fontId="15" fillId="0" borderId="7" xfId="12" applyFont="1" applyBorder="1" applyAlignment="1">
      <alignment horizontal="center" vertical="center"/>
    </xf>
    <xf numFmtId="0" fontId="15" fillId="0" borderId="8" xfId="12" applyFont="1" applyBorder="1" applyAlignment="1">
      <alignment horizontal="center" vertical="center"/>
    </xf>
    <xf numFmtId="8" fontId="19" fillId="0" borderId="0" xfId="2" applyNumberFormat="1" applyFont="1" applyBorder="1" applyAlignment="1">
      <alignment horizontal="center" vertical="center"/>
    </xf>
    <xf numFmtId="8" fontId="19" fillId="0" borderId="10" xfId="2" applyNumberFormat="1" applyFont="1" applyBorder="1" applyAlignment="1">
      <alignment horizontal="center" vertical="center"/>
    </xf>
    <xf numFmtId="8" fontId="19" fillId="0" borderId="0" xfId="2" applyNumberFormat="1" applyFont="1" applyBorder="1" applyAlignment="1">
      <alignment horizontal="left"/>
    </xf>
    <xf numFmtId="8" fontId="19" fillId="0" borderId="10" xfId="2" applyNumberFormat="1" applyFont="1" applyBorder="1" applyAlignment="1">
      <alignment horizontal="left"/>
    </xf>
  </cellXfs>
  <cellStyles count="15">
    <cellStyle name="Comma 2" xfId="1" xr:uid="{00000000-0005-0000-0000-000000000000}"/>
    <cellStyle name="Comma 4" xfId="7" xr:uid="{00000000-0005-0000-0000-000001000000}"/>
    <cellStyle name="Comma_Gresse St Valtn 03" xfId="14" xr:uid="{88987742-B2BE-41A2-953A-DE29D1C69837}"/>
    <cellStyle name="Currency" xfId="2" builtinId="4"/>
    <cellStyle name="Currency 2" xfId="3" xr:uid="{00000000-0005-0000-0000-000003000000}"/>
    <cellStyle name="Normal" xfId="0" builtinId="0"/>
    <cellStyle name="Normal 10 2" xfId="6" xr:uid="{00000000-0005-0000-0000-000005000000}"/>
    <cellStyle name="Normal 2" xfId="9" xr:uid="{00000000-0005-0000-0000-000006000000}"/>
    <cellStyle name="Normal 2 2" xfId="12" xr:uid="{313EA6E1-2D61-4B39-AC41-2DD640A76D43}"/>
    <cellStyle name="Normal 3" xfId="4" xr:uid="{00000000-0005-0000-0000-000007000000}"/>
    <cellStyle name="Normal 4" xfId="10" xr:uid="{171A34DE-9A12-4391-B832-A3115B31E623}"/>
    <cellStyle name="Normal 5" xfId="11" xr:uid="{D14C29C0-711B-4375-AAC6-C9112E127AA6}"/>
    <cellStyle name="Normal 6" xfId="8" xr:uid="{00000000-0005-0000-0000-000008000000}"/>
    <cellStyle name="Normal_Gresse St Valtn 03" xfId="13" xr:uid="{6FB88530-DC6E-4CDD-AC16-AD227AD6EF12}"/>
    <cellStyle name="Normal_TenderA" xfId="5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193964</xdr:colOff>
      <xdr:row>0</xdr:row>
      <xdr:rowOff>0</xdr:rowOff>
    </xdr:from>
    <xdr:to>
      <xdr:col>5</xdr:col>
      <xdr:colOff>199159</xdr:colOff>
      <xdr:row>4</xdr:row>
      <xdr:rowOff>257175</xdr:rowOff>
    </xdr:to>
    <xdr:pic>
      <xdr:nvPicPr>
        <xdr:cNvPr id="2" name="Picture 4" descr="RCL_Lhead_AW-(3).jpg">
          <a:extLst>
            <a:ext uri="{FF2B5EF4-FFF2-40B4-BE49-F238E27FC236}">
              <a16:creationId xmlns:a16="http://schemas.microsoft.com/office/drawing/2014/main" id="{DE42B335-7514-4DEA-AE65-5F06FA1A0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5832764" cy="133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5827-8921-43B6-91E0-88F78459E1F8}">
  <sheetPr>
    <pageSetUpPr fitToPage="1"/>
  </sheetPr>
  <dimension ref="B1:I26"/>
  <sheetViews>
    <sheetView zoomScale="110" zoomScaleNormal="110" workbookViewId="0">
      <selection activeCell="E15" sqref="E15:F15"/>
    </sheetView>
  </sheetViews>
  <sheetFormatPr defaultRowHeight="14.3" x14ac:dyDescent="0.25"/>
  <cols>
    <col min="1" max="1" width="0.625" style="23" customWidth="1"/>
    <col min="2" max="2" width="8" style="23" customWidth="1"/>
    <col min="3" max="3" width="18.625" style="23" customWidth="1"/>
    <col min="4" max="4" width="34.75" style="23" customWidth="1"/>
    <col min="5" max="5" width="26.125" style="53" customWidth="1"/>
    <col min="6" max="6" width="9.125" style="23"/>
    <col min="7" max="9" width="12.625" style="23" bestFit="1" customWidth="1"/>
    <col min="10" max="256" width="9.125" style="23"/>
    <col min="257" max="257" width="16.75" style="23" bestFit="1" customWidth="1"/>
    <col min="258" max="258" width="18.625" style="23" customWidth="1"/>
    <col min="259" max="259" width="24.25" style="23" customWidth="1"/>
    <col min="260" max="260" width="14.25" style="23" customWidth="1"/>
    <col min="261" max="261" width="26.125" style="23" customWidth="1"/>
    <col min="262" max="512" width="9.125" style="23"/>
    <col min="513" max="513" width="16.75" style="23" bestFit="1" customWidth="1"/>
    <col min="514" max="514" width="18.625" style="23" customWidth="1"/>
    <col min="515" max="515" width="24.25" style="23" customWidth="1"/>
    <col min="516" max="516" width="14.25" style="23" customWidth="1"/>
    <col min="517" max="517" width="26.125" style="23" customWidth="1"/>
    <col min="518" max="768" width="9.125" style="23"/>
    <col min="769" max="769" width="16.75" style="23" bestFit="1" customWidth="1"/>
    <col min="770" max="770" width="18.625" style="23" customWidth="1"/>
    <col min="771" max="771" width="24.25" style="23" customWidth="1"/>
    <col min="772" max="772" width="14.25" style="23" customWidth="1"/>
    <col min="773" max="773" width="26.125" style="23" customWidth="1"/>
    <col min="774" max="1024" width="9.125" style="23"/>
    <col min="1025" max="1025" width="16.75" style="23" bestFit="1" customWidth="1"/>
    <col min="1026" max="1026" width="18.625" style="23" customWidth="1"/>
    <col min="1027" max="1027" width="24.25" style="23" customWidth="1"/>
    <col min="1028" max="1028" width="14.25" style="23" customWidth="1"/>
    <col min="1029" max="1029" width="26.125" style="23" customWidth="1"/>
    <col min="1030" max="1280" width="9.125" style="23"/>
    <col min="1281" max="1281" width="16.75" style="23" bestFit="1" customWidth="1"/>
    <col min="1282" max="1282" width="18.625" style="23" customWidth="1"/>
    <col min="1283" max="1283" width="24.25" style="23" customWidth="1"/>
    <col min="1284" max="1284" width="14.25" style="23" customWidth="1"/>
    <col min="1285" max="1285" width="26.125" style="23" customWidth="1"/>
    <col min="1286" max="1536" width="9.125" style="23"/>
    <col min="1537" max="1537" width="16.75" style="23" bestFit="1" customWidth="1"/>
    <col min="1538" max="1538" width="18.625" style="23" customWidth="1"/>
    <col min="1539" max="1539" width="24.25" style="23" customWidth="1"/>
    <col min="1540" max="1540" width="14.25" style="23" customWidth="1"/>
    <col min="1541" max="1541" width="26.125" style="23" customWidth="1"/>
    <col min="1542" max="1792" width="9.125" style="23"/>
    <col min="1793" max="1793" width="16.75" style="23" bestFit="1" customWidth="1"/>
    <col min="1794" max="1794" width="18.625" style="23" customWidth="1"/>
    <col min="1795" max="1795" width="24.25" style="23" customWidth="1"/>
    <col min="1796" max="1796" width="14.25" style="23" customWidth="1"/>
    <col min="1797" max="1797" width="26.125" style="23" customWidth="1"/>
    <col min="1798" max="2048" width="9.125" style="23"/>
    <col min="2049" max="2049" width="16.75" style="23" bestFit="1" customWidth="1"/>
    <col min="2050" max="2050" width="18.625" style="23" customWidth="1"/>
    <col min="2051" max="2051" width="24.25" style="23" customWidth="1"/>
    <col min="2052" max="2052" width="14.25" style="23" customWidth="1"/>
    <col min="2053" max="2053" width="26.125" style="23" customWidth="1"/>
    <col min="2054" max="2304" width="9.125" style="23"/>
    <col min="2305" max="2305" width="16.75" style="23" bestFit="1" customWidth="1"/>
    <col min="2306" max="2306" width="18.625" style="23" customWidth="1"/>
    <col min="2307" max="2307" width="24.25" style="23" customWidth="1"/>
    <col min="2308" max="2308" width="14.25" style="23" customWidth="1"/>
    <col min="2309" max="2309" width="26.125" style="23" customWidth="1"/>
    <col min="2310" max="2560" width="9.125" style="23"/>
    <col min="2561" max="2561" width="16.75" style="23" bestFit="1" customWidth="1"/>
    <col min="2562" max="2562" width="18.625" style="23" customWidth="1"/>
    <col min="2563" max="2563" width="24.25" style="23" customWidth="1"/>
    <col min="2564" max="2564" width="14.25" style="23" customWidth="1"/>
    <col min="2565" max="2565" width="26.125" style="23" customWidth="1"/>
    <col min="2566" max="2816" width="9.125" style="23"/>
    <col min="2817" max="2817" width="16.75" style="23" bestFit="1" customWidth="1"/>
    <col min="2818" max="2818" width="18.625" style="23" customWidth="1"/>
    <col min="2819" max="2819" width="24.25" style="23" customWidth="1"/>
    <col min="2820" max="2820" width="14.25" style="23" customWidth="1"/>
    <col min="2821" max="2821" width="26.125" style="23" customWidth="1"/>
    <col min="2822" max="3072" width="9.125" style="23"/>
    <col min="3073" max="3073" width="16.75" style="23" bestFit="1" customWidth="1"/>
    <col min="3074" max="3074" width="18.625" style="23" customWidth="1"/>
    <col min="3075" max="3075" width="24.25" style="23" customWidth="1"/>
    <col min="3076" max="3076" width="14.25" style="23" customWidth="1"/>
    <col min="3077" max="3077" width="26.125" style="23" customWidth="1"/>
    <col min="3078" max="3328" width="9.125" style="23"/>
    <col min="3329" max="3329" width="16.75" style="23" bestFit="1" customWidth="1"/>
    <col min="3330" max="3330" width="18.625" style="23" customWidth="1"/>
    <col min="3331" max="3331" width="24.25" style="23" customWidth="1"/>
    <col min="3332" max="3332" width="14.25" style="23" customWidth="1"/>
    <col min="3333" max="3333" width="26.125" style="23" customWidth="1"/>
    <col min="3334" max="3584" width="9.125" style="23"/>
    <col min="3585" max="3585" width="16.75" style="23" bestFit="1" customWidth="1"/>
    <col min="3586" max="3586" width="18.625" style="23" customWidth="1"/>
    <col min="3587" max="3587" width="24.25" style="23" customWidth="1"/>
    <col min="3588" max="3588" width="14.25" style="23" customWidth="1"/>
    <col min="3589" max="3589" width="26.125" style="23" customWidth="1"/>
    <col min="3590" max="3840" width="9.125" style="23"/>
    <col min="3841" max="3841" width="16.75" style="23" bestFit="1" customWidth="1"/>
    <col min="3842" max="3842" width="18.625" style="23" customWidth="1"/>
    <col min="3843" max="3843" width="24.25" style="23" customWidth="1"/>
    <col min="3844" max="3844" width="14.25" style="23" customWidth="1"/>
    <col min="3845" max="3845" width="26.125" style="23" customWidth="1"/>
    <col min="3846" max="4096" width="9.125" style="23"/>
    <col min="4097" max="4097" width="16.75" style="23" bestFit="1" customWidth="1"/>
    <col min="4098" max="4098" width="18.625" style="23" customWidth="1"/>
    <col min="4099" max="4099" width="24.25" style="23" customWidth="1"/>
    <col min="4100" max="4100" width="14.25" style="23" customWidth="1"/>
    <col min="4101" max="4101" width="26.125" style="23" customWidth="1"/>
    <col min="4102" max="4352" width="9.125" style="23"/>
    <col min="4353" max="4353" width="16.75" style="23" bestFit="1" customWidth="1"/>
    <col min="4354" max="4354" width="18.625" style="23" customWidth="1"/>
    <col min="4355" max="4355" width="24.25" style="23" customWidth="1"/>
    <col min="4356" max="4356" width="14.25" style="23" customWidth="1"/>
    <col min="4357" max="4357" width="26.125" style="23" customWidth="1"/>
    <col min="4358" max="4608" width="9.125" style="23"/>
    <col min="4609" max="4609" width="16.75" style="23" bestFit="1" customWidth="1"/>
    <col min="4610" max="4610" width="18.625" style="23" customWidth="1"/>
    <col min="4611" max="4611" width="24.25" style="23" customWidth="1"/>
    <col min="4612" max="4612" width="14.25" style="23" customWidth="1"/>
    <col min="4613" max="4613" width="26.125" style="23" customWidth="1"/>
    <col min="4614" max="4864" width="9.125" style="23"/>
    <col min="4865" max="4865" width="16.75" style="23" bestFit="1" customWidth="1"/>
    <col min="4866" max="4866" width="18.625" style="23" customWidth="1"/>
    <col min="4867" max="4867" width="24.25" style="23" customWidth="1"/>
    <col min="4868" max="4868" width="14.25" style="23" customWidth="1"/>
    <col min="4869" max="4869" width="26.125" style="23" customWidth="1"/>
    <col min="4870" max="5120" width="9.125" style="23"/>
    <col min="5121" max="5121" width="16.75" style="23" bestFit="1" customWidth="1"/>
    <col min="5122" max="5122" width="18.625" style="23" customWidth="1"/>
    <col min="5123" max="5123" width="24.25" style="23" customWidth="1"/>
    <col min="5124" max="5124" width="14.25" style="23" customWidth="1"/>
    <col min="5125" max="5125" width="26.125" style="23" customWidth="1"/>
    <col min="5126" max="5376" width="9.125" style="23"/>
    <col min="5377" max="5377" width="16.75" style="23" bestFit="1" customWidth="1"/>
    <col min="5378" max="5378" width="18.625" style="23" customWidth="1"/>
    <col min="5379" max="5379" width="24.25" style="23" customWidth="1"/>
    <col min="5380" max="5380" width="14.25" style="23" customWidth="1"/>
    <col min="5381" max="5381" width="26.125" style="23" customWidth="1"/>
    <col min="5382" max="5632" width="9.125" style="23"/>
    <col min="5633" max="5633" width="16.75" style="23" bestFit="1" customWidth="1"/>
    <col min="5634" max="5634" width="18.625" style="23" customWidth="1"/>
    <col min="5635" max="5635" width="24.25" style="23" customWidth="1"/>
    <col min="5636" max="5636" width="14.25" style="23" customWidth="1"/>
    <col min="5637" max="5637" width="26.125" style="23" customWidth="1"/>
    <col min="5638" max="5888" width="9.125" style="23"/>
    <col min="5889" max="5889" width="16.75" style="23" bestFit="1" customWidth="1"/>
    <col min="5890" max="5890" width="18.625" style="23" customWidth="1"/>
    <col min="5891" max="5891" width="24.25" style="23" customWidth="1"/>
    <col min="5892" max="5892" width="14.25" style="23" customWidth="1"/>
    <col min="5893" max="5893" width="26.125" style="23" customWidth="1"/>
    <col min="5894" max="6144" width="9.125" style="23"/>
    <col min="6145" max="6145" width="16.75" style="23" bestFit="1" customWidth="1"/>
    <col min="6146" max="6146" width="18.625" style="23" customWidth="1"/>
    <col min="6147" max="6147" width="24.25" style="23" customWidth="1"/>
    <col min="6148" max="6148" width="14.25" style="23" customWidth="1"/>
    <col min="6149" max="6149" width="26.125" style="23" customWidth="1"/>
    <col min="6150" max="6400" width="9.125" style="23"/>
    <col min="6401" max="6401" width="16.75" style="23" bestFit="1" customWidth="1"/>
    <col min="6402" max="6402" width="18.625" style="23" customWidth="1"/>
    <col min="6403" max="6403" width="24.25" style="23" customWidth="1"/>
    <col min="6404" max="6404" width="14.25" style="23" customWidth="1"/>
    <col min="6405" max="6405" width="26.125" style="23" customWidth="1"/>
    <col min="6406" max="6656" width="9.125" style="23"/>
    <col min="6657" max="6657" width="16.75" style="23" bestFit="1" customWidth="1"/>
    <col min="6658" max="6658" width="18.625" style="23" customWidth="1"/>
    <col min="6659" max="6659" width="24.25" style="23" customWidth="1"/>
    <col min="6660" max="6660" width="14.25" style="23" customWidth="1"/>
    <col min="6661" max="6661" width="26.125" style="23" customWidth="1"/>
    <col min="6662" max="6912" width="9.125" style="23"/>
    <col min="6913" max="6913" width="16.75" style="23" bestFit="1" customWidth="1"/>
    <col min="6914" max="6914" width="18.625" style="23" customWidth="1"/>
    <col min="6915" max="6915" width="24.25" style="23" customWidth="1"/>
    <col min="6916" max="6916" width="14.25" style="23" customWidth="1"/>
    <col min="6917" max="6917" width="26.125" style="23" customWidth="1"/>
    <col min="6918" max="7168" width="9.125" style="23"/>
    <col min="7169" max="7169" width="16.75" style="23" bestFit="1" customWidth="1"/>
    <col min="7170" max="7170" width="18.625" style="23" customWidth="1"/>
    <col min="7171" max="7171" width="24.25" style="23" customWidth="1"/>
    <col min="7172" max="7172" width="14.25" style="23" customWidth="1"/>
    <col min="7173" max="7173" width="26.125" style="23" customWidth="1"/>
    <col min="7174" max="7424" width="9.125" style="23"/>
    <col min="7425" max="7425" width="16.75" style="23" bestFit="1" customWidth="1"/>
    <col min="7426" max="7426" width="18.625" style="23" customWidth="1"/>
    <col min="7427" max="7427" width="24.25" style="23" customWidth="1"/>
    <col min="7428" max="7428" width="14.25" style="23" customWidth="1"/>
    <col min="7429" max="7429" width="26.125" style="23" customWidth="1"/>
    <col min="7430" max="7680" width="9.125" style="23"/>
    <col min="7681" max="7681" width="16.75" style="23" bestFit="1" customWidth="1"/>
    <col min="7682" max="7682" width="18.625" style="23" customWidth="1"/>
    <col min="7683" max="7683" width="24.25" style="23" customWidth="1"/>
    <col min="7684" max="7684" width="14.25" style="23" customWidth="1"/>
    <col min="7685" max="7685" width="26.125" style="23" customWidth="1"/>
    <col min="7686" max="7936" width="9.125" style="23"/>
    <col min="7937" max="7937" width="16.75" style="23" bestFit="1" customWidth="1"/>
    <col min="7938" max="7938" width="18.625" style="23" customWidth="1"/>
    <col min="7939" max="7939" width="24.25" style="23" customWidth="1"/>
    <col min="7940" max="7940" width="14.25" style="23" customWidth="1"/>
    <col min="7941" max="7941" width="26.125" style="23" customWidth="1"/>
    <col min="7942" max="8192" width="9.125" style="23"/>
    <col min="8193" max="8193" width="16.75" style="23" bestFit="1" customWidth="1"/>
    <col min="8194" max="8194" width="18.625" style="23" customWidth="1"/>
    <col min="8195" max="8195" width="24.25" style="23" customWidth="1"/>
    <col min="8196" max="8196" width="14.25" style="23" customWidth="1"/>
    <col min="8197" max="8197" width="26.125" style="23" customWidth="1"/>
    <col min="8198" max="8448" width="9.125" style="23"/>
    <col min="8449" max="8449" width="16.75" style="23" bestFit="1" customWidth="1"/>
    <col min="8450" max="8450" width="18.625" style="23" customWidth="1"/>
    <col min="8451" max="8451" width="24.25" style="23" customWidth="1"/>
    <col min="8452" max="8452" width="14.25" style="23" customWidth="1"/>
    <col min="8453" max="8453" width="26.125" style="23" customWidth="1"/>
    <col min="8454" max="8704" width="9.125" style="23"/>
    <col min="8705" max="8705" width="16.75" style="23" bestFit="1" customWidth="1"/>
    <col min="8706" max="8706" width="18.625" style="23" customWidth="1"/>
    <col min="8707" max="8707" width="24.25" style="23" customWidth="1"/>
    <col min="8708" max="8708" width="14.25" style="23" customWidth="1"/>
    <col min="8709" max="8709" width="26.125" style="23" customWidth="1"/>
    <col min="8710" max="8960" width="9.125" style="23"/>
    <col min="8961" max="8961" width="16.75" style="23" bestFit="1" customWidth="1"/>
    <col min="8962" max="8962" width="18.625" style="23" customWidth="1"/>
    <col min="8963" max="8963" width="24.25" style="23" customWidth="1"/>
    <col min="8964" max="8964" width="14.25" style="23" customWidth="1"/>
    <col min="8965" max="8965" width="26.125" style="23" customWidth="1"/>
    <col min="8966" max="9216" width="9.125" style="23"/>
    <col min="9217" max="9217" width="16.75" style="23" bestFit="1" customWidth="1"/>
    <col min="9218" max="9218" width="18.625" style="23" customWidth="1"/>
    <col min="9219" max="9219" width="24.25" style="23" customWidth="1"/>
    <col min="9220" max="9220" width="14.25" style="23" customWidth="1"/>
    <col min="9221" max="9221" width="26.125" style="23" customWidth="1"/>
    <col min="9222" max="9472" width="9.125" style="23"/>
    <col min="9473" max="9473" width="16.75" style="23" bestFit="1" customWidth="1"/>
    <col min="9474" max="9474" width="18.625" style="23" customWidth="1"/>
    <col min="9475" max="9475" width="24.25" style="23" customWidth="1"/>
    <col min="9476" max="9476" width="14.25" style="23" customWidth="1"/>
    <col min="9477" max="9477" width="26.125" style="23" customWidth="1"/>
    <col min="9478" max="9728" width="9.125" style="23"/>
    <col min="9729" max="9729" width="16.75" style="23" bestFit="1" customWidth="1"/>
    <col min="9730" max="9730" width="18.625" style="23" customWidth="1"/>
    <col min="9731" max="9731" width="24.25" style="23" customWidth="1"/>
    <col min="9732" max="9732" width="14.25" style="23" customWidth="1"/>
    <col min="9733" max="9733" width="26.125" style="23" customWidth="1"/>
    <col min="9734" max="9984" width="9.125" style="23"/>
    <col min="9985" max="9985" width="16.75" style="23" bestFit="1" customWidth="1"/>
    <col min="9986" max="9986" width="18.625" style="23" customWidth="1"/>
    <col min="9987" max="9987" width="24.25" style="23" customWidth="1"/>
    <col min="9988" max="9988" width="14.25" style="23" customWidth="1"/>
    <col min="9989" max="9989" width="26.125" style="23" customWidth="1"/>
    <col min="9990" max="10240" width="9.125" style="23"/>
    <col min="10241" max="10241" width="16.75" style="23" bestFit="1" customWidth="1"/>
    <col min="10242" max="10242" width="18.625" style="23" customWidth="1"/>
    <col min="10243" max="10243" width="24.25" style="23" customWidth="1"/>
    <col min="10244" max="10244" width="14.25" style="23" customWidth="1"/>
    <col min="10245" max="10245" width="26.125" style="23" customWidth="1"/>
    <col min="10246" max="10496" width="9.125" style="23"/>
    <col min="10497" max="10497" width="16.75" style="23" bestFit="1" customWidth="1"/>
    <col min="10498" max="10498" width="18.625" style="23" customWidth="1"/>
    <col min="10499" max="10499" width="24.25" style="23" customWidth="1"/>
    <col min="10500" max="10500" width="14.25" style="23" customWidth="1"/>
    <col min="10501" max="10501" width="26.125" style="23" customWidth="1"/>
    <col min="10502" max="10752" width="9.125" style="23"/>
    <col min="10753" max="10753" width="16.75" style="23" bestFit="1" customWidth="1"/>
    <col min="10754" max="10754" width="18.625" style="23" customWidth="1"/>
    <col min="10755" max="10755" width="24.25" style="23" customWidth="1"/>
    <col min="10756" max="10756" width="14.25" style="23" customWidth="1"/>
    <col min="10757" max="10757" width="26.125" style="23" customWidth="1"/>
    <col min="10758" max="11008" width="9.125" style="23"/>
    <col min="11009" max="11009" width="16.75" style="23" bestFit="1" customWidth="1"/>
    <col min="11010" max="11010" width="18.625" style="23" customWidth="1"/>
    <col min="11011" max="11011" width="24.25" style="23" customWidth="1"/>
    <col min="11012" max="11012" width="14.25" style="23" customWidth="1"/>
    <col min="11013" max="11013" width="26.125" style="23" customWidth="1"/>
    <col min="11014" max="11264" width="9.125" style="23"/>
    <col min="11265" max="11265" width="16.75" style="23" bestFit="1" customWidth="1"/>
    <col min="11266" max="11266" width="18.625" style="23" customWidth="1"/>
    <col min="11267" max="11267" width="24.25" style="23" customWidth="1"/>
    <col min="11268" max="11268" width="14.25" style="23" customWidth="1"/>
    <col min="11269" max="11269" width="26.125" style="23" customWidth="1"/>
    <col min="11270" max="11520" width="9.125" style="23"/>
    <col min="11521" max="11521" width="16.75" style="23" bestFit="1" customWidth="1"/>
    <col min="11522" max="11522" width="18.625" style="23" customWidth="1"/>
    <col min="11523" max="11523" width="24.25" style="23" customWidth="1"/>
    <col min="11524" max="11524" width="14.25" style="23" customWidth="1"/>
    <col min="11525" max="11525" width="26.125" style="23" customWidth="1"/>
    <col min="11526" max="11776" width="9.125" style="23"/>
    <col min="11777" max="11777" width="16.75" style="23" bestFit="1" customWidth="1"/>
    <col min="11778" max="11778" width="18.625" style="23" customWidth="1"/>
    <col min="11779" max="11779" width="24.25" style="23" customWidth="1"/>
    <col min="11780" max="11780" width="14.25" style="23" customWidth="1"/>
    <col min="11781" max="11781" width="26.125" style="23" customWidth="1"/>
    <col min="11782" max="12032" width="9.125" style="23"/>
    <col min="12033" max="12033" width="16.75" style="23" bestFit="1" customWidth="1"/>
    <col min="12034" max="12034" width="18.625" style="23" customWidth="1"/>
    <col min="12035" max="12035" width="24.25" style="23" customWidth="1"/>
    <col min="12036" max="12036" width="14.25" style="23" customWidth="1"/>
    <col min="12037" max="12037" width="26.125" style="23" customWidth="1"/>
    <col min="12038" max="12288" width="9.125" style="23"/>
    <col min="12289" max="12289" width="16.75" style="23" bestFit="1" customWidth="1"/>
    <col min="12290" max="12290" width="18.625" style="23" customWidth="1"/>
    <col min="12291" max="12291" width="24.25" style="23" customWidth="1"/>
    <col min="12292" max="12292" width="14.25" style="23" customWidth="1"/>
    <col min="12293" max="12293" width="26.125" style="23" customWidth="1"/>
    <col min="12294" max="12544" width="9.125" style="23"/>
    <col min="12545" max="12545" width="16.75" style="23" bestFit="1" customWidth="1"/>
    <col min="12546" max="12546" width="18.625" style="23" customWidth="1"/>
    <col min="12547" max="12547" width="24.25" style="23" customWidth="1"/>
    <col min="12548" max="12548" width="14.25" style="23" customWidth="1"/>
    <col min="12549" max="12549" width="26.125" style="23" customWidth="1"/>
    <col min="12550" max="12800" width="9.125" style="23"/>
    <col min="12801" max="12801" width="16.75" style="23" bestFit="1" customWidth="1"/>
    <col min="12802" max="12802" width="18.625" style="23" customWidth="1"/>
    <col min="12803" max="12803" width="24.25" style="23" customWidth="1"/>
    <col min="12804" max="12804" width="14.25" style="23" customWidth="1"/>
    <col min="12805" max="12805" width="26.125" style="23" customWidth="1"/>
    <col min="12806" max="13056" width="9.125" style="23"/>
    <col min="13057" max="13057" width="16.75" style="23" bestFit="1" customWidth="1"/>
    <col min="13058" max="13058" width="18.625" style="23" customWidth="1"/>
    <col min="13059" max="13059" width="24.25" style="23" customWidth="1"/>
    <col min="13060" max="13060" width="14.25" style="23" customWidth="1"/>
    <col min="13061" max="13061" width="26.125" style="23" customWidth="1"/>
    <col min="13062" max="13312" width="9.125" style="23"/>
    <col min="13313" max="13313" width="16.75" style="23" bestFit="1" customWidth="1"/>
    <col min="13314" max="13314" width="18.625" style="23" customWidth="1"/>
    <col min="13315" max="13315" width="24.25" style="23" customWidth="1"/>
    <col min="13316" max="13316" width="14.25" style="23" customWidth="1"/>
    <col min="13317" max="13317" width="26.125" style="23" customWidth="1"/>
    <col min="13318" max="13568" width="9.125" style="23"/>
    <col min="13569" max="13569" width="16.75" style="23" bestFit="1" customWidth="1"/>
    <col min="13570" max="13570" width="18.625" style="23" customWidth="1"/>
    <col min="13571" max="13571" width="24.25" style="23" customWidth="1"/>
    <col min="13572" max="13572" width="14.25" style="23" customWidth="1"/>
    <col min="13573" max="13573" width="26.125" style="23" customWidth="1"/>
    <col min="13574" max="13824" width="9.125" style="23"/>
    <col min="13825" max="13825" width="16.75" style="23" bestFit="1" customWidth="1"/>
    <col min="13826" max="13826" width="18.625" style="23" customWidth="1"/>
    <col min="13827" max="13827" width="24.25" style="23" customWidth="1"/>
    <col min="13828" max="13828" width="14.25" style="23" customWidth="1"/>
    <col min="13829" max="13829" width="26.125" style="23" customWidth="1"/>
    <col min="13830" max="14080" width="9.125" style="23"/>
    <col min="14081" max="14081" width="16.75" style="23" bestFit="1" customWidth="1"/>
    <col min="14082" max="14082" width="18.625" style="23" customWidth="1"/>
    <col min="14083" max="14083" width="24.25" style="23" customWidth="1"/>
    <col min="14084" max="14084" width="14.25" style="23" customWidth="1"/>
    <col min="14085" max="14085" width="26.125" style="23" customWidth="1"/>
    <col min="14086" max="14336" width="9.125" style="23"/>
    <col min="14337" max="14337" width="16.75" style="23" bestFit="1" customWidth="1"/>
    <col min="14338" max="14338" width="18.625" style="23" customWidth="1"/>
    <col min="14339" max="14339" width="24.25" style="23" customWidth="1"/>
    <col min="14340" max="14340" width="14.25" style="23" customWidth="1"/>
    <col min="14341" max="14341" width="26.125" style="23" customWidth="1"/>
    <col min="14342" max="14592" width="9.125" style="23"/>
    <col min="14593" max="14593" width="16.75" style="23" bestFit="1" customWidth="1"/>
    <col min="14594" max="14594" width="18.625" style="23" customWidth="1"/>
    <col min="14595" max="14595" width="24.25" style="23" customWidth="1"/>
    <col min="14596" max="14596" width="14.25" style="23" customWidth="1"/>
    <col min="14597" max="14597" width="26.125" style="23" customWidth="1"/>
    <col min="14598" max="14848" width="9.125" style="23"/>
    <col min="14849" max="14849" width="16.75" style="23" bestFit="1" customWidth="1"/>
    <col min="14850" max="14850" width="18.625" style="23" customWidth="1"/>
    <col min="14851" max="14851" width="24.25" style="23" customWidth="1"/>
    <col min="14852" max="14852" width="14.25" style="23" customWidth="1"/>
    <col min="14853" max="14853" width="26.125" style="23" customWidth="1"/>
    <col min="14854" max="15104" width="9.125" style="23"/>
    <col min="15105" max="15105" width="16.75" style="23" bestFit="1" customWidth="1"/>
    <col min="15106" max="15106" width="18.625" style="23" customWidth="1"/>
    <col min="15107" max="15107" width="24.25" style="23" customWidth="1"/>
    <col min="15108" max="15108" width="14.25" style="23" customWidth="1"/>
    <col min="15109" max="15109" width="26.125" style="23" customWidth="1"/>
    <col min="15110" max="15360" width="9.125" style="23"/>
    <col min="15361" max="15361" width="16.75" style="23" bestFit="1" customWidth="1"/>
    <col min="15362" max="15362" width="18.625" style="23" customWidth="1"/>
    <col min="15363" max="15363" width="24.25" style="23" customWidth="1"/>
    <col min="15364" max="15364" width="14.25" style="23" customWidth="1"/>
    <col min="15365" max="15365" width="26.125" style="23" customWidth="1"/>
    <col min="15366" max="15616" width="9.125" style="23"/>
    <col min="15617" max="15617" width="16.75" style="23" bestFit="1" customWidth="1"/>
    <col min="15618" max="15618" width="18.625" style="23" customWidth="1"/>
    <col min="15619" max="15619" width="24.25" style="23" customWidth="1"/>
    <col min="15620" max="15620" width="14.25" style="23" customWidth="1"/>
    <col min="15621" max="15621" width="26.125" style="23" customWidth="1"/>
    <col min="15622" max="15872" width="9.125" style="23"/>
    <col min="15873" max="15873" width="16.75" style="23" bestFit="1" customWidth="1"/>
    <col min="15874" max="15874" width="18.625" style="23" customWidth="1"/>
    <col min="15875" max="15875" width="24.25" style="23" customWidth="1"/>
    <col min="15876" max="15876" width="14.25" style="23" customWidth="1"/>
    <col min="15877" max="15877" width="26.125" style="23" customWidth="1"/>
    <col min="15878" max="16128" width="9.125" style="23"/>
    <col min="16129" max="16129" width="16.75" style="23" bestFit="1" customWidth="1"/>
    <col min="16130" max="16130" width="18.625" style="23" customWidth="1"/>
    <col min="16131" max="16131" width="24.25" style="23" customWidth="1"/>
    <col min="16132" max="16132" width="14.25" style="23" customWidth="1"/>
    <col min="16133" max="16133" width="26.125" style="23" customWidth="1"/>
    <col min="16134" max="16384" width="9.125" style="23"/>
  </cols>
  <sheetData>
    <row r="1" spans="2:9" ht="21.25" customHeight="1" x14ac:dyDescent="0.25">
      <c r="B1" s="19"/>
      <c r="C1" s="20"/>
      <c r="D1" s="20"/>
      <c r="E1" s="21"/>
      <c r="F1" s="22"/>
    </row>
    <row r="2" spans="2:9" ht="21.25" customHeight="1" x14ac:dyDescent="0.25">
      <c r="B2" s="20"/>
      <c r="C2" s="20"/>
      <c r="D2" s="20"/>
      <c r="E2" s="21"/>
      <c r="F2" s="24"/>
    </row>
    <row r="3" spans="2:9" ht="21.25" customHeight="1" x14ac:dyDescent="0.25">
      <c r="B3" s="20"/>
      <c r="C3" s="20"/>
      <c r="D3" s="20"/>
      <c r="E3" s="25"/>
      <c r="F3" s="22"/>
    </row>
    <row r="4" spans="2:9" ht="21.25" customHeight="1" x14ac:dyDescent="0.25">
      <c r="E4" s="25"/>
      <c r="F4" s="22"/>
    </row>
    <row r="5" spans="2:9" ht="21.25" customHeight="1" thickBot="1" x14ac:dyDescent="0.3">
      <c r="E5" s="25"/>
      <c r="F5" s="22"/>
    </row>
    <row r="6" spans="2:9" ht="21.25" customHeight="1" x14ac:dyDescent="0.25">
      <c r="B6" s="95" t="s">
        <v>65</v>
      </c>
      <c r="C6" s="96"/>
      <c r="D6" s="96"/>
      <c r="E6" s="96"/>
      <c r="F6" s="97"/>
      <c r="I6" s="26"/>
    </row>
    <row r="7" spans="2:9" ht="3.25" customHeight="1" thickBot="1" x14ac:dyDescent="0.3">
      <c r="B7" s="98"/>
      <c r="C7" s="99"/>
      <c r="D7" s="99"/>
      <c r="E7" s="99"/>
      <c r="F7" s="100"/>
      <c r="I7" s="26"/>
    </row>
    <row r="8" spans="2:9" ht="26.5" customHeight="1" thickBot="1" x14ac:dyDescent="0.3">
      <c r="B8" s="87" t="s">
        <v>72</v>
      </c>
      <c r="C8" s="88"/>
      <c r="D8" s="88"/>
      <c r="E8" s="88"/>
      <c r="F8" s="89"/>
    </row>
    <row r="9" spans="2:9" s="29" customFormat="1" ht="26.5" customHeight="1" x14ac:dyDescent="0.2">
      <c r="B9" s="27"/>
      <c r="C9" s="28" t="s">
        <v>66</v>
      </c>
      <c r="D9" s="28" t="s">
        <v>67</v>
      </c>
      <c r="E9" s="101" t="s">
        <v>68</v>
      </c>
      <c r="F9" s="102"/>
    </row>
    <row r="10" spans="2:9" ht="26.5" customHeight="1" x14ac:dyDescent="0.25">
      <c r="B10" s="30"/>
      <c r="C10" s="31"/>
      <c r="D10" s="32"/>
      <c r="E10" s="103"/>
      <c r="F10" s="104"/>
    </row>
    <row r="11" spans="2:9" ht="27.7" customHeight="1" x14ac:dyDescent="0.25">
      <c r="B11" s="30"/>
      <c r="C11" s="33">
        <v>1</v>
      </c>
      <c r="D11" s="34" t="s">
        <v>73</v>
      </c>
      <c r="E11" s="90">
        <f>Panelling!I14</f>
        <v>272161.23</v>
      </c>
      <c r="F11" s="91"/>
    </row>
    <row r="12" spans="2:9" ht="26.5" customHeight="1" x14ac:dyDescent="0.25">
      <c r="B12" s="30"/>
      <c r="C12" s="33"/>
      <c r="D12" s="34"/>
      <c r="E12" s="94"/>
      <c r="F12" s="91"/>
      <c r="H12" s="40"/>
    </row>
    <row r="13" spans="2:9" ht="26.5" customHeight="1" x14ac:dyDescent="0.25">
      <c r="B13" s="35"/>
      <c r="C13" s="36">
        <v>2</v>
      </c>
      <c r="D13" s="34" t="s">
        <v>71</v>
      </c>
      <c r="E13" s="90">
        <f>'Door Summary'!F385</f>
        <v>376597.05</v>
      </c>
      <c r="F13" s="91"/>
      <c r="H13" s="40"/>
    </row>
    <row r="14" spans="2:9" s="38" customFormat="1" ht="26.5" customHeight="1" x14ac:dyDescent="0.25">
      <c r="B14" s="35"/>
      <c r="C14" s="33"/>
      <c r="D14" s="37"/>
      <c r="E14" s="90"/>
      <c r="F14" s="91"/>
      <c r="H14" s="40"/>
    </row>
    <row r="15" spans="2:9" s="38" customFormat="1" ht="26.5" customHeight="1" x14ac:dyDescent="0.25">
      <c r="B15" s="30"/>
      <c r="C15" s="33">
        <v>3</v>
      </c>
      <c r="D15" s="34" t="s">
        <v>69</v>
      </c>
      <c r="E15" s="92">
        <v>53300</v>
      </c>
      <c r="F15" s="93"/>
      <c r="H15" s="40"/>
    </row>
    <row r="16" spans="2:9" s="38" customFormat="1" ht="26.5" customHeight="1" x14ac:dyDescent="0.25">
      <c r="B16" s="30"/>
      <c r="C16" s="39"/>
      <c r="D16" s="41"/>
      <c r="E16" s="94"/>
      <c r="F16" s="91"/>
      <c r="H16" s="57"/>
    </row>
    <row r="17" spans="2:9" s="38" customFormat="1" ht="26.5" customHeight="1" x14ac:dyDescent="0.25">
      <c r="B17" s="35"/>
      <c r="C17" s="42"/>
      <c r="D17" s="43" t="s">
        <v>70</v>
      </c>
      <c r="E17" s="90">
        <f>SUM(E11:F16)</f>
        <v>702058.28</v>
      </c>
      <c r="F17" s="91"/>
      <c r="H17" s="40"/>
      <c r="I17" s="40"/>
    </row>
    <row r="18" spans="2:9" s="38" customFormat="1" ht="26.5" customHeight="1" thickBot="1" x14ac:dyDescent="0.3">
      <c r="B18" s="44"/>
      <c r="C18" s="45"/>
      <c r="D18" s="46"/>
      <c r="E18" s="83"/>
      <c r="F18" s="84"/>
      <c r="H18" s="40"/>
      <c r="I18" s="40"/>
    </row>
    <row r="19" spans="2:9" s="38" customFormat="1" ht="26.5" customHeight="1" x14ac:dyDescent="0.25">
      <c r="B19" s="31"/>
      <c r="C19" s="39"/>
      <c r="D19" s="41"/>
      <c r="E19" s="85"/>
      <c r="F19" s="47"/>
    </row>
    <row r="20" spans="2:9" s="38" customFormat="1" ht="26.5" customHeight="1" x14ac:dyDescent="0.25">
      <c r="B20" s="31"/>
      <c r="C20" s="39"/>
      <c r="D20" s="43"/>
      <c r="E20" s="86"/>
      <c r="F20" s="47"/>
    </row>
    <row r="21" spans="2:9" s="38" customFormat="1" ht="26.5" customHeight="1" x14ac:dyDescent="0.25">
      <c r="B21" s="48"/>
      <c r="C21" s="49"/>
      <c r="D21" s="50"/>
      <c r="E21" s="51"/>
    </row>
    <row r="22" spans="2:9" s="38" customFormat="1" ht="26.5" customHeight="1" x14ac:dyDescent="0.25">
      <c r="B22" s="23"/>
      <c r="C22" s="52"/>
      <c r="D22" s="23"/>
      <c r="E22" s="53"/>
    </row>
    <row r="23" spans="2:9" s="38" customFormat="1" ht="26.5" customHeight="1" x14ac:dyDescent="0.25">
      <c r="B23" s="23"/>
      <c r="C23" s="52"/>
      <c r="D23" s="23"/>
      <c r="E23" s="53"/>
    </row>
    <row r="24" spans="2:9" s="38" customFormat="1" ht="26.5" customHeight="1" x14ac:dyDescent="0.25">
      <c r="B24" s="23"/>
      <c r="C24" s="23"/>
      <c r="D24" s="23"/>
      <c r="E24" s="53"/>
    </row>
    <row r="25" spans="2:9" s="38" customFormat="1" ht="26.5" customHeight="1" x14ac:dyDescent="0.25">
      <c r="B25" s="23"/>
      <c r="C25" s="23"/>
      <c r="D25" s="23"/>
      <c r="E25" s="53"/>
    </row>
    <row r="26" spans="2:9" s="38" customFormat="1" x14ac:dyDescent="0.25">
      <c r="B26" s="23"/>
      <c r="C26" s="23"/>
      <c r="D26" s="23"/>
      <c r="E26" s="53"/>
    </row>
  </sheetData>
  <mergeCells count="13">
    <mergeCell ref="B6:F7"/>
    <mergeCell ref="E9:F9"/>
    <mergeCell ref="E10:F10"/>
    <mergeCell ref="E11:F11"/>
    <mergeCell ref="E12:F12"/>
    <mergeCell ref="E18:F18"/>
    <mergeCell ref="E19:E20"/>
    <mergeCell ref="B8:F8"/>
    <mergeCell ref="E14:F14"/>
    <mergeCell ref="E15:F15"/>
    <mergeCell ref="E16:F16"/>
    <mergeCell ref="E17:F17"/>
    <mergeCell ref="E13:F13"/>
  </mergeCells>
  <pageMargins left="0.25" right="0.25" top="0.75" bottom="0.75" header="0.3" footer="0.3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E8A7-40F7-4166-B50C-2A06DAC52EC0}">
  <sheetPr>
    <pageSetUpPr fitToPage="1"/>
  </sheetPr>
  <dimension ref="A2:T15"/>
  <sheetViews>
    <sheetView tabSelected="1" zoomScale="70" zoomScaleNormal="70" workbookViewId="0">
      <pane ySplit="7" topLeftCell="A8" activePane="bottomLeft" state="frozen"/>
      <selection activeCell="N18" sqref="A18:N21"/>
      <selection pane="bottomLeft" activeCell="J1" sqref="J1:J1048576"/>
    </sheetView>
  </sheetViews>
  <sheetFormatPr defaultRowHeight="12.9" x14ac:dyDescent="0.2"/>
  <cols>
    <col min="2" max="2" width="39.375" style="65" bestFit="1" customWidth="1"/>
    <col min="3" max="3" width="19.375" style="65" bestFit="1" customWidth="1"/>
    <col min="4" max="5" width="13.25" style="63" customWidth="1"/>
    <col min="6" max="7" width="9" style="64"/>
    <col min="8" max="8" width="9.75" style="64" bestFit="1" customWidth="1"/>
    <col min="9" max="9" width="15.75" style="54" bestFit="1" customWidth="1"/>
    <col min="10" max="10" width="46" customWidth="1"/>
    <col min="11" max="13" width="7.25" hidden="1" customWidth="1"/>
    <col min="14" max="20" width="0" hidden="1" customWidth="1"/>
  </cols>
  <sheetData>
    <row r="2" spans="1:20" ht="18.350000000000001" x14ac:dyDescent="0.3">
      <c r="A2" s="62" t="s">
        <v>74</v>
      </c>
      <c r="B2" s="62"/>
      <c r="C2" s="62"/>
    </row>
    <row r="6" spans="1:20" ht="13.6" x14ac:dyDescent="0.25">
      <c r="K6" s="66" t="s">
        <v>75</v>
      </c>
      <c r="L6" s="66" t="s">
        <v>76</v>
      </c>
      <c r="M6" s="66" t="s">
        <v>77</v>
      </c>
    </row>
    <row r="7" spans="1:20" s="72" customFormat="1" ht="14.3" x14ac:dyDescent="0.25">
      <c r="A7" s="67" t="s">
        <v>127</v>
      </c>
      <c r="B7" s="68" t="s">
        <v>66</v>
      </c>
      <c r="C7" s="69" t="s">
        <v>78</v>
      </c>
      <c r="D7" s="70" t="s">
        <v>79</v>
      </c>
      <c r="E7" s="70" t="s">
        <v>80</v>
      </c>
      <c r="F7" s="71" t="s">
        <v>7</v>
      </c>
      <c r="G7" s="71" t="s">
        <v>81</v>
      </c>
      <c r="H7" s="71" t="s">
        <v>1</v>
      </c>
      <c r="I7" s="55" t="s">
        <v>82</v>
      </c>
      <c r="J7" s="72" t="s">
        <v>61</v>
      </c>
      <c r="K7" s="72" t="s">
        <v>83</v>
      </c>
      <c r="L7" s="72" t="s">
        <v>83</v>
      </c>
      <c r="M7" s="72" t="s">
        <v>83</v>
      </c>
      <c r="N7" s="72" t="s">
        <v>84</v>
      </c>
      <c r="O7" s="72" t="s">
        <v>85</v>
      </c>
      <c r="P7" s="72" t="s">
        <v>86</v>
      </c>
      <c r="Q7" s="72" t="s">
        <v>87</v>
      </c>
      <c r="R7" s="72" t="s">
        <v>88</v>
      </c>
      <c r="S7" s="72" t="s">
        <v>89</v>
      </c>
      <c r="T7" s="72" t="s">
        <v>90</v>
      </c>
    </row>
    <row r="8" spans="1:20" s="78" customFormat="1" ht="64.55" x14ac:dyDescent="0.2">
      <c r="A8" s="73" t="s">
        <v>128</v>
      </c>
      <c r="B8" s="73" t="s">
        <v>91</v>
      </c>
      <c r="C8" s="74" t="s">
        <v>92</v>
      </c>
      <c r="D8" s="74" t="s">
        <v>93</v>
      </c>
      <c r="E8" s="74" t="s">
        <v>94</v>
      </c>
      <c r="F8" s="64">
        <v>1</v>
      </c>
      <c r="G8" s="75" t="s">
        <v>95</v>
      </c>
      <c r="H8" s="64">
        <v>116163.2</v>
      </c>
      <c r="I8" s="54">
        <f>F8*H8</f>
        <v>116163.2</v>
      </c>
      <c r="J8" s="76" t="s">
        <v>96</v>
      </c>
      <c r="K8" s="77" t="e">
        <f>SUM(#REF!)</f>
        <v>#REF!</v>
      </c>
      <c r="L8" s="77" t="e">
        <f>SUM(#REF!)</f>
        <v>#REF!</v>
      </c>
      <c r="M8" s="77" t="e">
        <f>SUM(#REF!)</f>
        <v>#REF!</v>
      </c>
    </row>
    <row r="9" spans="1:20" s="78" customFormat="1" ht="38.75" x14ac:dyDescent="0.2">
      <c r="A9" s="73" t="s">
        <v>128</v>
      </c>
      <c r="B9" s="73" t="s">
        <v>97</v>
      </c>
      <c r="C9" s="75" t="s">
        <v>98</v>
      </c>
      <c r="D9" s="75" t="s">
        <v>99</v>
      </c>
      <c r="E9" s="75" t="s">
        <v>94</v>
      </c>
      <c r="F9" s="64">
        <v>1</v>
      </c>
      <c r="G9" s="64" t="s">
        <v>95</v>
      </c>
      <c r="H9" s="64">
        <v>48788.54</v>
      </c>
      <c r="I9" s="54">
        <f>F9*H9</f>
        <v>48788.54</v>
      </c>
      <c r="J9" s="76" t="s">
        <v>100</v>
      </c>
      <c r="K9" s="77" t="e">
        <f>SUM(#REF!)</f>
        <v>#REF!</v>
      </c>
      <c r="L9" s="77" t="e">
        <f>SUM(#REF!)</f>
        <v>#REF!</v>
      </c>
      <c r="M9" s="77" t="e">
        <f>SUM(#REF!)</f>
        <v>#REF!</v>
      </c>
    </row>
    <row r="10" spans="1:20" s="78" customFormat="1" ht="38.75" x14ac:dyDescent="0.2">
      <c r="A10" s="73" t="s">
        <v>128</v>
      </c>
      <c r="B10" s="73" t="s">
        <v>101</v>
      </c>
      <c r="C10" s="75" t="s">
        <v>102</v>
      </c>
      <c r="D10" s="75" t="s">
        <v>99</v>
      </c>
      <c r="E10" s="75" t="s">
        <v>94</v>
      </c>
      <c r="F10" s="64">
        <v>1</v>
      </c>
      <c r="G10" s="64" t="s">
        <v>95</v>
      </c>
      <c r="H10" s="64">
        <v>36010.589999999997</v>
      </c>
      <c r="I10" s="54">
        <f>F10*H10</f>
        <v>36010.589999999997</v>
      </c>
      <c r="J10" s="76" t="s">
        <v>103</v>
      </c>
      <c r="K10" s="77"/>
      <c r="L10" s="77"/>
      <c r="M10" s="77"/>
    </row>
    <row r="11" spans="1:20" s="78" customFormat="1" ht="38.75" x14ac:dyDescent="0.2">
      <c r="A11" s="73" t="s">
        <v>128</v>
      </c>
      <c r="B11" s="73" t="s">
        <v>104</v>
      </c>
      <c r="C11" s="75" t="s">
        <v>105</v>
      </c>
      <c r="D11" s="75" t="s">
        <v>99</v>
      </c>
      <c r="E11" s="75" t="s">
        <v>94</v>
      </c>
      <c r="F11" s="64">
        <v>1</v>
      </c>
      <c r="G11" s="64" t="s">
        <v>95</v>
      </c>
      <c r="H11" s="64">
        <v>61566.49</v>
      </c>
      <c r="I11" s="54">
        <f>F11*H11</f>
        <v>61566.49</v>
      </c>
      <c r="J11" s="76" t="s">
        <v>103</v>
      </c>
      <c r="K11" s="77" t="e">
        <f>SUM(#REF!)</f>
        <v>#REF!</v>
      </c>
      <c r="L11" s="77" t="e">
        <f>SUM(#REF!)</f>
        <v>#REF!</v>
      </c>
      <c r="M11" s="77" t="e">
        <f>SUM(#REF!)</f>
        <v>#REF!</v>
      </c>
      <c r="N11" s="79"/>
      <c r="P11" s="79"/>
      <c r="T11" s="79"/>
    </row>
    <row r="12" spans="1:20" s="78" customFormat="1" ht="38.75" x14ac:dyDescent="0.2">
      <c r="A12" s="73" t="s">
        <v>129</v>
      </c>
      <c r="B12" s="73" t="s">
        <v>101</v>
      </c>
      <c r="C12" s="75" t="s">
        <v>106</v>
      </c>
      <c r="D12" s="75" t="s">
        <v>107</v>
      </c>
      <c r="E12" s="75" t="s">
        <v>94</v>
      </c>
      <c r="F12" s="64">
        <v>1</v>
      </c>
      <c r="G12" s="64" t="s">
        <v>95</v>
      </c>
      <c r="H12" s="64">
        <v>9632.41</v>
      </c>
      <c r="I12" s="54">
        <f>F12*H12</f>
        <v>9632.41</v>
      </c>
      <c r="J12" s="76" t="s">
        <v>100</v>
      </c>
      <c r="K12" s="77" t="e">
        <f>SUM(#REF!)</f>
        <v>#REF!</v>
      </c>
      <c r="L12" s="77" t="e">
        <f>SUM(#REF!)</f>
        <v>#REF!</v>
      </c>
      <c r="M12" s="77" t="e">
        <f>SUM(#REF!)</f>
        <v>#REF!</v>
      </c>
      <c r="R12" s="79"/>
    </row>
    <row r="13" spans="1:20" x14ac:dyDescent="0.2">
      <c r="C13" s="80"/>
    </row>
    <row r="14" spans="1:20" ht="14.3" thickBot="1" x14ac:dyDescent="0.25">
      <c r="B14" s="80"/>
      <c r="H14" s="64" t="s">
        <v>70</v>
      </c>
      <c r="I14" s="56">
        <f>SUM(I8:I12)</f>
        <v>272161.23</v>
      </c>
    </row>
    <row r="15" spans="1:20" ht="13.6" thickTop="1" x14ac:dyDescent="0.2"/>
  </sheetData>
  <pageMargins left="0.25" right="0.25" top="0.75" bottom="0.75" header="0.3" footer="0.3"/>
  <pageSetup paperSize="9" scale="7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98"/>
  <sheetViews>
    <sheetView zoomScale="91" zoomScaleNormal="91" workbookViewId="0">
      <selection activeCell="E13" sqref="E13"/>
    </sheetView>
  </sheetViews>
  <sheetFormatPr defaultColWidth="10" defaultRowHeight="12.9" x14ac:dyDescent="0.2"/>
  <cols>
    <col min="1" max="1" width="10" style="3"/>
    <col min="2" max="2" width="11.25" style="9" customWidth="1"/>
    <col min="3" max="3" width="19" style="9" customWidth="1"/>
    <col min="4" max="4" width="6.125" style="9" bestFit="1" customWidth="1"/>
    <col min="5" max="5" width="11.75" style="1" customWidth="1"/>
    <col min="6" max="6" width="14.875" style="10" bestFit="1" customWidth="1"/>
    <col min="7" max="7" width="78.25" style="1" bestFit="1" customWidth="1"/>
    <col min="8" max="16384" width="10" style="1"/>
  </cols>
  <sheetData>
    <row r="1" spans="1:7" ht="14.95" customHeight="1" x14ac:dyDescent="0.25">
      <c r="A1" s="81" t="s">
        <v>63</v>
      </c>
      <c r="C1" s="6"/>
      <c r="D1" s="6"/>
    </row>
    <row r="2" spans="1:7" ht="13.6" x14ac:dyDescent="0.25">
      <c r="A2" s="82"/>
      <c r="C2" s="7"/>
      <c r="D2" s="7"/>
    </row>
    <row r="3" spans="1:7" ht="13.6" x14ac:dyDescent="0.25">
      <c r="A3" s="81" t="s">
        <v>3</v>
      </c>
      <c r="C3" s="6"/>
      <c r="D3" s="6"/>
    </row>
    <row r="4" spans="1:7" ht="13.6" x14ac:dyDescent="0.25">
      <c r="B4" s="6"/>
      <c r="C4" s="6"/>
      <c r="D4" s="6"/>
    </row>
    <row r="5" spans="1:7" ht="13.6" x14ac:dyDescent="0.25">
      <c r="A5" s="15" t="s">
        <v>5</v>
      </c>
      <c r="B5" s="16" t="s">
        <v>5</v>
      </c>
      <c r="C5" s="6"/>
      <c r="D5" s="6"/>
    </row>
    <row r="6" spans="1:7" ht="13.6" x14ac:dyDescent="0.25">
      <c r="A6" s="15" t="s">
        <v>62</v>
      </c>
      <c r="B6" s="16" t="s">
        <v>6</v>
      </c>
      <c r="C6" s="6" t="s">
        <v>4</v>
      </c>
      <c r="D6" s="6" t="s">
        <v>2</v>
      </c>
      <c r="E6" s="4" t="s">
        <v>1</v>
      </c>
      <c r="F6" s="11" t="s">
        <v>0</v>
      </c>
    </row>
    <row r="7" spans="1:7" ht="13.6" x14ac:dyDescent="0.25">
      <c r="B7" s="17"/>
      <c r="C7" s="8"/>
      <c r="D7" s="8"/>
      <c r="E7" s="5"/>
    </row>
    <row r="8" spans="1:7" ht="13.6" x14ac:dyDescent="0.25">
      <c r="B8" s="12"/>
      <c r="E8" s="5"/>
    </row>
    <row r="9" spans="1:7" x14ac:dyDescent="0.2">
      <c r="A9" s="3">
        <v>0</v>
      </c>
      <c r="B9" s="12">
        <v>1</v>
      </c>
      <c r="C9" s="12">
        <v>0</v>
      </c>
      <c r="D9" s="9">
        <v>0</v>
      </c>
      <c r="E9" s="2">
        <v>0</v>
      </c>
      <c r="F9" s="10">
        <f t="shared" ref="F9:F72" si="0">D9*E9</f>
        <v>0</v>
      </c>
      <c r="G9" s="1" t="s">
        <v>14</v>
      </c>
    </row>
    <row r="10" spans="1:7" x14ac:dyDescent="0.2">
      <c r="A10" s="3">
        <v>0</v>
      </c>
      <c r="B10" s="12">
        <v>4</v>
      </c>
      <c r="C10" s="12">
        <v>0</v>
      </c>
      <c r="D10" s="9">
        <v>0</v>
      </c>
      <c r="E10" s="2">
        <v>0</v>
      </c>
      <c r="F10" s="10">
        <f t="shared" si="0"/>
        <v>0</v>
      </c>
      <c r="G10" s="1" t="s">
        <v>14</v>
      </c>
    </row>
    <row r="11" spans="1:7" x14ac:dyDescent="0.2">
      <c r="A11" s="3">
        <v>0</v>
      </c>
      <c r="B11" s="12">
        <v>5</v>
      </c>
      <c r="C11" s="12">
        <v>0</v>
      </c>
      <c r="D11" s="9">
        <v>0</v>
      </c>
      <c r="E11" s="2">
        <v>0</v>
      </c>
      <c r="F11" s="10">
        <f t="shared" si="0"/>
        <v>0</v>
      </c>
      <c r="G11" s="1" t="s">
        <v>14</v>
      </c>
    </row>
    <row r="12" spans="1:7" x14ac:dyDescent="0.2">
      <c r="A12" s="3">
        <v>0</v>
      </c>
      <c r="B12" s="12">
        <v>7</v>
      </c>
      <c r="C12" s="12">
        <v>0</v>
      </c>
      <c r="D12" s="9">
        <v>0</v>
      </c>
      <c r="E12" s="2">
        <v>0</v>
      </c>
      <c r="F12" s="10">
        <f t="shared" si="0"/>
        <v>0</v>
      </c>
      <c r="G12" s="1" t="s">
        <v>14</v>
      </c>
    </row>
    <row r="13" spans="1:7" x14ac:dyDescent="0.2">
      <c r="A13" s="3">
        <v>0</v>
      </c>
      <c r="B13" s="12">
        <v>8</v>
      </c>
      <c r="C13" s="12" t="s">
        <v>26</v>
      </c>
      <c r="D13" s="9">
        <v>1</v>
      </c>
      <c r="E13" s="58">
        <v>1733.31</v>
      </c>
      <c r="F13" s="10">
        <f t="shared" si="0"/>
        <v>1733.31</v>
      </c>
    </row>
    <row r="14" spans="1:7" x14ac:dyDescent="0.2">
      <c r="A14" s="3">
        <v>0</v>
      </c>
      <c r="B14" s="12">
        <v>9</v>
      </c>
      <c r="C14" s="12" t="s">
        <v>52</v>
      </c>
      <c r="D14" s="9">
        <v>0</v>
      </c>
      <c r="E14" s="58">
        <v>0</v>
      </c>
      <c r="F14" s="10">
        <f t="shared" si="0"/>
        <v>0</v>
      </c>
      <c r="G14" s="1" t="s">
        <v>17</v>
      </c>
    </row>
    <row r="15" spans="1:7" x14ac:dyDescent="0.2">
      <c r="A15" s="3">
        <v>0</v>
      </c>
      <c r="B15" s="12">
        <v>10</v>
      </c>
      <c r="C15" s="12" t="s">
        <v>18</v>
      </c>
      <c r="D15" s="9">
        <v>0</v>
      </c>
      <c r="E15" s="58">
        <v>0</v>
      </c>
      <c r="F15" s="10">
        <f t="shared" si="0"/>
        <v>0</v>
      </c>
      <c r="G15" s="1" t="s">
        <v>17</v>
      </c>
    </row>
    <row r="16" spans="1:7" x14ac:dyDescent="0.2">
      <c r="A16" s="3">
        <v>0</v>
      </c>
      <c r="B16" s="12">
        <v>13</v>
      </c>
      <c r="C16" s="12">
        <v>0</v>
      </c>
      <c r="D16" s="9">
        <v>0</v>
      </c>
      <c r="E16" s="58">
        <v>0</v>
      </c>
      <c r="F16" s="10">
        <f t="shared" si="0"/>
        <v>0</v>
      </c>
      <c r="G16" s="1" t="s">
        <v>14</v>
      </c>
    </row>
    <row r="17" spans="1:7" x14ac:dyDescent="0.2">
      <c r="A17" s="3">
        <v>0</v>
      </c>
      <c r="B17" s="12">
        <v>14</v>
      </c>
      <c r="C17" s="12">
        <v>0</v>
      </c>
      <c r="D17" s="9">
        <v>0</v>
      </c>
      <c r="E17" s="58">
        <v>0</v>
      </c>
      <c r="F17" s="10">
        <f t="shared" si="0"/>
        <v>0</v>
      </c>
      <c r="G17" s="1" t="s">
        <v>14</v>
      </c>
    </row>
    <row r="18" spans="1:7" x14ac:dyDescent="0.2">
      <c r="A18" s="3">
        <v>0</v>
      </c>
      <c r="B18" s="12">
        <v>15</v>
      </c>
      <c r="C18" s="12" t="s">
        <v>8</v>
      </c>
      <c r="D18" s="9">
        <v>1</v>
      </c>
      <c r="E18" s="58">
        <v>1414.2</v>
      </c>
      <c r="F18" s="10">
        <f t="shared" si="0"/>
        <v>1414.2</v>
      </c>
      <c r="G18" s="1" t="s">
        <v>112</v>
      </c>
    </row>
    <row r="19" spans="1:7" x14ac:dyDescent="0.2">
      <c r="A19" s="3">
        <v>0</v>
      </c>
      <c r="B19" s="12">
        <v>16</v>
      </c>
      <c r="C19" s="12" t="s">
        <v>8</v>
      </c>
      <c r="D19" s="9">
        <v>0</v>
      </c>
      <c r="E19" s="58">
        <v>0</v>
      </c>
      <c r="F19" s="10">
        <f t="shared" si="0"/>
        <v>0</v>
      </c>
      <c r="G19" s="1" t="s">
        <v>60</v>
      </c>
    </row>
    <row r="20" spans="1:7" x14ac:dyDescent="0.2">
      <c r="A20" s="3">
        <v>0</v>
      </c>
      <c r="B20" s="12">
        <v>17</v>
      </c>
      <c r="C20" s="12" t="s">
        <v>59</v>
      </c>
      <c r="D20" s="9">
        <v>0</v>
      </c>
      <c r="E20" s="58">
        <v>0</v>
      </c>
      <c r="F20" s="10">
        <f t="shared" si="0"/>
        <v>0</v>
      </c>
      <c r="G20" s="1" t="s">
        <v>17</v>
      </c>
    </row>
    <row r="21" spans="1:7" x14ac:dyDescent="0.2">
      <c r="A21" s="3">
        <v>0</v>
      </c>
      <c r="B21" s="12">
        <v>18</v>
      </c>
      <c r="C21" s="12" t="s">
        <v>59</v>
      </c>
      <c r="D21" s="9">
        <v>0</v>
      </c>
      <c r="E21" s="58">
        <v>0</v>
      </c>
      <c r="F21" s="10">
        <f t="shared" si="0"/>
        <v>0</v>
      </c>
      <c r="G21" s="1" t="s">
        <v>17</v>
      </c>
    </row>
    <row r="22" spans="1:7" x14ac:dyDescent="0.2">
      <c r="A22" s="3">
        <v>0</v>
      </c>
      <c r="B22" s="12">
        <v>19</v>
      </c>
      <c r="C22" s="12" t="s">
        <v>59</v>
      </c>
      <c r="D22" s="9">
        <v>0</v>
      </c>
      <c r="E22" s="58">
        <v>0</v>
      </c>
      <c r="F22" s="10">
        <f t="shared" si="0"/>
        <v>0</v>
      </c>
      <c r="G22" s="1" t="s">
        <v>17</v>
      </c>
    </row>
    <row r="23" spans="1:7" x14ac:dyDescent="0.2">
      <c r="A23" s="3">
        <v>0</v>
      </c>
      <c r="B23" s="12">
        <v>20</v>
      </c>
      <c r="C23" s="12" t="s">
        <v>59</v>
      </c>
      <c r="D23" s="9">
        <v>0</v>
      </c>
      <c r="E23" s="58">
        <v>0</v>
      </c>
      <c r="F23" s="10">
        <f t="shared" si="0"/>
        <v>0</v>
      </c>
      <c r="G23" s="1" t="s">
        <v>17</v>
      </c>
    </row>
    <row r="24" spans="1:7" x14ac:dyDescent="0.2">
      <c r="A24" s="3">
        <v>0</v>
      </c>
      <c r="B24" s="12">
        <v>22</v>
      </c>
      <c r="C24" s="12" t="s">
        <v>59</v>
      </c>
      <c r="D24" s="9">
        <v>0</v>
      </c>
      <c r="E24" s="58">
        <v>0</v>
      </c>
      <c r="F24" s="10">
        <f t="shared" si="0"/>
        <v>0</v>
      </c>
      <c r="G24" s="1" t="s">
        <v>17</v>
      </c>
    </row>
    <row r="25" spans="1:7" x14ac:dyDescent="0.2">
      <c r="A25" s="3">
        <v>0</v>
      </c>
      <c r="B25" s="12">
        <v>23</v>
      </c>
      <c r="C25" s="12" t="s">
        <v>59</v>
      </c>
      <c r="D25" s="9">
        <v>0</v>
      </c>
      <c r="E25" s="58">
        <v>0</v>
      </c>
      <c r="F25" s="10">
        <f t="shared" si="0"/>
        <v>0</v>
      </c>
      <c r="G25" s="1" t="s">
        <v>17</v>
      </c>
    </row>
    <row r="26" spans="1:7" x14ac:dyDescent="0.2">
      <c r="A26" s="3">
        <v>0</v>
      </c>
      <c r="B26" s="12">
        <v>24</v>
      </c>
      <c r="C26" s="12" t="s">
        <v>59</v>
      </c>
      <c r="D26" s="9">
        <v>0</v>
      </c>
      <c r="E26" s="58">
        <v>0</v>
      </c>
      <c r="F26" s="10">
        <f t="shared" si="0"/>
        <v>0</v>
      </c>
      <c r="G26" s="1" t="s">
        <v>17</v>
      </c>
    </row>
    <row r="27" spans="1:7" x14ac:dyDescent="0.2">
      <c r="A27" s="3">
        <v>0</v>
      </c>
      <c r="B27" s="12">
        <v>25</v>
      </c>
      <c r="C27" s="12" t="s">
        <v>59</v>
      </c>
      <c r="D27" s="9">
        <v>0</v>
      </c>
      <c r="E27" s="58">
        <v>0</v>
      </c>
      <c r="F27" s="10">
        <f t="shared" si="0"/>
        <v>0</v>
      </c>
      <c r="G27" s="1" t="s">
        <v>17</v>
      </c>
    </row>
    <row r="28" spans="1:7" x14ac:dyDescent="0.2">
      <c r="A28" s="3">
        <v>0</v>
      </c>
      <c r="B28" s="12">
        <v>26</v>
      </c>
      <c r="C28" s="12" t="s">
        <v>25</v>
      </c>
      <c r="D28" s="9">
        <v>1</v>
      </c>
      <c r="E28" s="58">
        <v>869.55</v>
      </c>
      <c r="F28" s="10">
        <f t="shared" si="0"/>
        <v>869.55</v>
      </c>
      <c r="G28" s="1" t="s">
        <v>117</v>
      </c>
    </row>
    <row r="29" spans="1:7" x14ac:dyDescent="0.2">
      <c r="A29" s="3">
        <v>0</v>
      </c>
      <c r="B29" s="12">
        <v>29</v>
      </c>
      <c r="C29" s="12" t="s">
        <v>28</v>
      </c>
      <c r="D29" s="9">
        <v>0</v>
      </c>
      <c r="E29" s="58">
        <v>0</v>
      </c>
      <c r="F29" s="10">
        <f t="shared" si="0"/>
        <v>0</v>
      </c>
      <c r="G29" s="1" t="s">
        <v>27</v>
      </c>
    </row>
    <row r="30" spans="1:7" x14ac:dyDescent="0.2">
      <c r="A30" s="3">
        <v>0</v>
      </c>
      <c r="B30" s="12">
        <v>30</v>
      </c>
      <c r="C30" s="12" t="s">
        <v>28</v>
      </c>
      <c r="D30" s="9">
        <v>0</v>
      </c>
      <c r="E30" s="58">
        <v>0</v>
      </c>
      <c r="F30" s="10">
        <f t="shared" si="0"/>
        <v>0</v>
      </c>
      <c r="G30" s="1" t="s">
        <v>27</v>
      </c>
    </row>
    <row r="31" spans="1:7" x14ac:dyDescent="0.2">
      <c r="A31" s="3">
        <v>0</v>
      </c>
      <c r="B31" s="12">
        <v>31</v>
      </c>
      <c r="C31" s="12" t="s">
        <v>28</v>
      </c>
      <c r="D31" s="9">
        <v>0</v>
      </c>
      <c r="E31" s="58">
        <v>0</v>
      </c>
      <c r="F31" s="10">
        <f t="shared" si="0"/>
        <v>0</v>
      </c>
      <c r="G31" s="1" t="s">
        <v>27</v>
      </c>
    </row>
    <row r="32" spans="1:7" x14ac:dyDescent="0.2">
      <c r="A32" s="3">
        <v>0</v>
      </c>
      <c r="B32" s="12">
        <v>32</v>
      </c>
      <c r="C32" s="12" t="s">
        <v>28</v>
      </c>
      <c r="D32" s="9">
        <v>0</v>
      </c>
      <c r="E32" s="58">
        <v>0</v>
      </c>
      <c r="F32" s="10">
        <f t="shared" si="0"/>
        <v>0</v>
      </c>
      <c r="G32" s="1" t="s">
        <v>27</v>
      </c>
    </row>
    <row r="33" spans="1:7" x14ac:dyDescent="0.2">
      <c r="A33" s="3">
        <v>0</v>
      </c>
      <c r="B33" s="12">
        <v>36</v>
      </c>
      <c r="C33" s="12" t="s">
        <v>26</v>
      </c>
      <c r="D33" s="9">
        <v>1</v>
      </c>
      <c r="E33" s="58">
        <v>1671.98</v>
      </c>
      <c r="F33" s="10">
        <f t="shared" si="0"/>
        <v>1671.98</v>
      </c>
      <c r="G33" s="1" t="s">
        <v>64</v>
      </c>
    </row>
    <row r="34" spans="1:7" x14ac:dyDescent="0.2">
      <c r="A34" s="3">
        <v>0</v>
      </c>
      <c r="B34" s="12">
        <v>38</v>
      </c>
      <c r="C34" s="12" t="s">
        <v>29</v>
      </c>
      <c r="D34" s="9">
        <v>0</v>
      </c>
      <c r="E34" s="58">
        <v>0</v>
      </c>
      <c r="F34" s="10">
        <f t="shared" si="0"/>
        <v>0</v>
      </c>
      <c r="G34" s="1" t="s">
        <v>21</v>
      </c>
    </row>
    <row r="35" spans="1:7" x14ac:dyDescent="0.2">
      <c r="A35" s="3">
        <v>0</v>
      </c>
      <c r="B35" s="12">
        <v>39</v>
      </c>
      <c r="C35" s="12" t="s">
        <v>28</v>
      </c>
      <c r="D35" s="9">
        <v>0</v>
      </c>
      <c r="E35" s="58">
        <v>0</v>
      </c>
      <c r="F35" s="10">
        <f t="shared" si="0"/>
        <v>0</v>
      </c>
      <c r="G35" s="1" t="s">
        <v>27</v>
      </c>
    </row>
    <row r="36" spans="1:7" x14ac:dyDescent="0.2">
      <c r="A36" s="3">
        <v>0</v>
      </c>
      <c r="B36" s="12">
        <v>40</v>
      </c>
      <c r="C36" s="12" t="s">
        <v>25</v>
      </c>
      <c r="D36" s="9">
        <v>1</v>
      </c>
      <c r="E36" s="58">
        <v>869.55</v>
      </c>
      <c r="F36" s="10">
        <f t="shared" si="0"/>
        <v>869.55</v>
      </c>
      <c r="G36" s="1" t="s">
        <v>117</v>
      </c>
    </row>
    <row r="37" spans="1:7" x14ac:dyDescent="0.2">
      <c r="A37" s="3">
        <v>1</v>
      </c>
      <c r="B37" s="12">
        <v>1</v>
      </c>
      <c r="C37" s="12" t="s">
        <v>42</v>
      </c>
      <c r="D37" s="9">
        <v>1</v>
      </c>
      <c r="E37" s="58">
        <v>981.92</v>
      </c>
      <c r="F37" s="10">
        <f t="shared" si="0"/>
        <v>981.92</v>
      </c>
      <c r="G37" s="1" t="s">
        <v>64</v>
      </c>
    </row>
    <row r="38" spans="1:7" x14ac:dyDescent="0.2">
      <c r="A38" s="3">
        <v>1</v>
      </c>
      <c r="B38" s="12">
        <v>2</v>
      </c>
      <c r="C38" s="12" t="s">
        <v>18</v>
      </c>
      <c r="D38" s="9">
        <v>0</v>
      </c>
      <c r="E38" s="58">
        <v>0</v>
      </c>
      <c r="F38" s="10">
        <f t="shared" si="0"/>
        <v>0</v>
      </c>
      <c r="G38" s="1" t="s">
        <v>17</v>
      </c>
    </row>
    <row r="39" spans="1:7" x14ac:dyDescent="0.2">
      <c r="A39" s="3">
        <v>1</v>
      </c>
      <c r="B39" s="12">
        <v>5</v>
      </c>
      <c r="C39" s="12" t="s">
        <v>10</v>
      </c>
      <c r="D39" s="9">
        <v>1</v>
      </c>
      <c r="E39" s="58">
        <v>945.26</v>
      </c>
      <c r="F39" s="10">
        <f t="shared" si="0"/>
        <v>945.26</v>
      </c>
      <c r="G39" s="1" t="s">
        <v>118</v>
      </c>
    </row>
    <row r="40" spans="1:7" x14ac:dyDescent="0.2">
      <c r="A40" s="3">
        <v>1</v>
      </c>
      <c r="B40" s="12">
        <v>6</v>
      </c>
      <c r="C40" s="12" t="s">
        <v>10</v>
      </c>
      <c r="D40" s="9">
        <v>1</v>
      </c>
      <c r="E40" s="58">
        <v>787.46</v>
      </c>
      <c r="F40" s="10">
        <f t="shared" si="0"/>
        <v>787.46</v>
      </c>
      <c r="G40" s="1" t="s">
        <v>113</v>
      </c>
    </row>
    <row r="41" spans="1:7" x14ac:dyDescent="0.2">
      <c r="A41" s="3">
        <v>1</v>
      </c>
      <c r="B41" s="12">
        <v>7</v>
      </c>
      <c r="C41" s="12" t="s">
        <v>10</v>
      </c>
      <c r="D41" s="9">
        <v>1</v>
      </c>
      <c r="E41" s="58">
        <v>787.46</v>
      </c>
      <c r="F41" s="10">
        <f t="shared" si="0"/>
        <v>787.46</v>
      </c>
      <c r="G41" s="1" t="s">
        <v>113</v>
      </c>
    </row>
    <row r="42" spans="1:7" x14ac:dyDescent="0.2">
      <c r="A42" s="3">
        <v>1</v>
      </c>
      <c r="B42" s="12">
        <v>9</v>
      </c>
      <c r="C42" s="12" t="s">
        <v>28</v>
      </c>
      <c r="D42" s="9">
        <v>0</v>
      </c>
      <c r="E42" s="58">
        <v>0</v>
      </c>
      <c r="F42" s="10">
        <f t="shared" si="0"/>
        <v>0</v>
      </c>
      <c r="G42" s="1" t="s">
        <v>27</v>
      </c>
    </row>
    <row r="43" spans="1:7" x14ac:dyDescent="0.2">
      <c r="A43" s="3">
        <v>1</v>
      </c>
      <c r="B43" s="12">
        <v>10</v>
      </c>
      <c r="C43" s="12" t="s">
        <v>28</v>
      </c>
      <c r="D43" s="9">
        <v>0</v>
      </c>
      <c r="E43" s="58">
        <v>0</v>
      </c>
      <c r="F43" s="10">
        <f t="shared" si="0"/>
        <v>0</v>
      </c>
      <c r="G43" s="1" t="s">
        <v>27</v>
      </c>
    </row>
    <row r="44" spans="1:7" x14ac:dyDescent="0.2">
      <c r="A44" s="3">
        <v>1</v>
      </c>
      <c r="B44" s="12">
        <v>11</v>
      </c>
      <c r="C44" s="12" t="s">
        <v>29</v>
      </c>
      <c r="D44" s="9">
        <v>0</v>
      </c>
      <c r="E44" s="58">
        <v>0</v>
      </c>
      <c r="F44" s="10">
        <f t="shared" si="0"/>
        <v>0</v>
      </c>
      <c r="G44" s="1" t="s">
        <v>21</v>
      </c>
    </row>
    <row r="45" spans="1:7" x14ac:dyDescent="0.2">
      <c r="A45" s="3">
        <v>1</v>
      </c>
      <c r="B45" s="12">
        <v>12</v>
      </c>
      <c r="C45" s="12" t="s">
        <v>10</v>
      </c>
      <c r="D45" s="9">
        <v>1</v>
      </c>
      <c r="E45" s="58">
        <v>607.24</v>
      </c>
      <c r="F45" s="10">
        <f t="shared" si="0"/>
        <v>607.24</v>
      </c>
      <c r="G45" s="1" t="s">
        <v>119</v>
      </c>
    </row>
    <row r="46" spans="1:7" x14ac:dyDescent="0.2">
      <c r="A46" s="3">
        <v>1</v>
      </c>
      <c r="B46" s="12">
        <v>13</v>
      </c>
      <c r="C46" s="12" t="s">
        <v>8</v>
      </c>
      <c r="D46" s="9">
        <v>1</v>
      </c>
      <c r="E46" s="58">
        <v>1197.3900000000001</v>
      </c>
      <c r="F46" s="10">
        <f t="shared" si="0"/>
        <v>1197.3900000000001</v>
      </c>
      <c r="G46" s="1" t="s">
        <v>119</v>
      </c>
    </row>
    <row r="47" spans="1:7" x14ac:dyDescent="0.2">
      <c r="A47" s="3">
        <v>1</v>
      </c>
      <c r="B47" s="12">
        <v>14</v>
      </c>
      <c r="C47" s="12" t="s">
        <v>8</v>
      </c>
      <c r="D47" s="9">
        <v>1</v>
      </c>
      <c r="E47" s="58">
        <v>994.46</v>
      </c>
      <c r="F47" s="10">
        <f t="shared" si="0"/>
        <v>994.46</v>
      </c>
      <c r="G47" s="1" t="s">
        <v>119</v>
      </c>
    </row>
    <row r="48" spans="1:7" x14ac:dyDescent="0.2">
      <c r="A48" s="3">
        <v>1</v>
      </c>
      <c r="B48" s="12">
        <v>16</v>
      </c>
      <c r="C48" s="12" t="s">
        <v>18</v>
      </c>
      <c r="D48" s="9">
        <v>0</v>
      </c>
      <c r="E48" s="58">
        <v>0</v>
      </c>
      <c r="F48" s="10">
        <f t="shared" si="0"/>
        <v>0</v>
      </c>
      <c r="G48" s="1" t="s">
        <v>17</v>
      </c>
    </row>
    <row r="49" spans="1:7" x14ac:dyDescent="0.2">
      <c r="A49" s="3">
        <v>1</v>
      </c>
      <c r="B49" s="12">
        <v>18</v>
      </c>
      <c r="C49" s="12" t="s">
        <v>8</v>
      </c>
      <c r="D49" s="9">
        <v>1</v>
      </c>
      <c r="E49" s="58">
        <v>974.57</v>
      </c>
      <c r="F49" s="10">
        <f t="shared" si="0"/>
        <v>974.57</v>
      </c>
      <c r="G49" s="1" t="s">
        <v>119</v>
      </c>
    </row>
    <row r="50" spans="1:7" x14ac:dyDescent="0.2">
      <c r="A50" s="3">
        <v>1</v>
      </c>
      <c r="B50" s="12">
        <v>19</v>
      </c>
      <c r="C50" s="12" t="s">
        <v>8</v>
      </c>
      <c r="D50" s="9">
        <v>1</v>
      </c>
      <c r="E50" s="58">
        <v>974.57</v>
      </c>
      <c r="F50" s="10">
        <f t="shared" si="0"/>
        <v>974.57</v>
      </c>
      <c r="G50" s="1" t="s">
        <v>119</v>
      </c>
    </row>
    <row r="51" spans="1:7" x14ac:dyDescent="0.2">
      <c r="A51" s="3">
        <v>1</v>
      </c>
      <c r="B51" s="12">
        <v>20</v>
      </c>
      <c r="C51" s="12" t="s">
        <v>10</v>
      </c>
      <c r="D51" s="9">
        <v>1</v>
      </c>
      <c r="E51" s="58">
        <v>703.62</v>
      </c>
      <c r="F51" s="10">
        <f t="shared" si="0"/>
        <v>703.62</v>
      </c>
      <c r="G51" s="1" t="s">
        <v>113</v>
      </c>
    </row>
    <row r="52" spans="1:7" x14ac:dyDescent="0.2">
      <c r="A52" s="3">
        <v>1</v>
      </c>
      <c r="B52" s="12">
        <v>21</v>
      </c>
      <c r="C52" s="12" t="s">
        <v>8</v>
      </c>
      <c r="D52" s="9">
        <v>1</v>
      </c>
      <c r="E52" s="58">
        <v>1866.31</v>
      </c>
      <c r="F52" s="10">
        <f t="shared" si="0"/>
        <v>1866.31</v>
      </c>
      <c r="G52" s="1" t="s">
        <v>120</v>
      </c>
    </row>
    <row r="53" spans="1:7" x14ac:dyDescent="0.2">
      <c r="A53" s="3">
        <v>1</v>
      </c>
      <c r="B53" s="12">
        <v>22</v>
      </c>
      <c r="C53" s="12" t="s">
        <v>10</v>
      </c>
      <c r="D53" s="9">
        <v>1</v>
      </c>
      <c r="E53" s="58">
        <v>676.88</v>
      </c>
      <c r="F53" s="10">
        <f t="shared" si="0"/>
        <v>676.88</v>
      </c>
      <c r="G53" s="1" t="s">
        <v>113</v>
      </c>
    </row>
    <row r="54" spans="1:7" x14ac:dyDescent="0.2">
      <c r="A54" s="3">
        <v>1</v>
      </c>
      <c r="B54" s="12">
        <v>23</v>
      </c>
      <c r="C54" s="12" t="s">
        <v>8</v>
      </c>
      <c r="D54" s="9">
        <v>1</v>
      </c>
      <c r="E54" s="58">
        <v>1846.45</v>
      </c>
      <c r="F54" s="10">
        <f t="shared" si="0"/>
        <v>1846.45</v>
      </c>
      <c r="G54" s="1" t="s">
        <v>119</v>
      </c>
    </row>
    <row r="55" spans="1:7" x14ac:dyDescent="0.2">
      <c r="A55" s="3">
        <v>1</v>
      </c>
      <c r="B55" s="12">
        <v>24</v>
      </c>
      <c r="C55" s="12" t="s">
        <v>10</v>
      </c>
      <c r="D55" s="9">
        <v>1</v>
      </c>
      <c r="E55" s="58">
        <v>808.16</v>
      </c>
      <c r="F55" s="10">
        <f t="shared" si="0"/>
        <v>808.16</v>
      </c>
      <c r="G55" s="1" t="s">
        <v>119</v>
      </c>
    </row>
    <row r="56" spans="1:7" x14ac:dyDescent="0.2">
      <c r="A56" s="3">
        <v>1</v>
      </c>
      <c r="B56" s="12">
        <v>25</v>
      </c>
      <c r="C56" s="12" t="s">
        <v>10</v>
      </c>
      <c r="D56" s="9">
        <v>1</v>
      </c>
      <c r="E56" s="58">
        <v>781.44</v>
      </c>
      <c r="F56" s="10">
        <f t="shared" si="0"/>
        <v>781.44</v>
      </c>
      <c r="G56" s="1" t="s">
        <v>119</v>
      </c>
    </row>
    <row r="57" spans="1:7" x14ac:dyDescent="0.2">
      <c r="A57" s="3">
        <v>1</v>
      </c>
      <c r="B57" s="12">
        <v>26</v>
      </c>
      <c r="C57" s="12" t="s">
        <v>58</v>
      </c>
      <c r="D57" s="9">
        <v>1</v>
      </c>
      <c r="E57" s="58">
        <v>1174.9000000000001</v>
      </c>
      <c r="F57" s="10">
        <f t="shared" si="0"/>
        <v>1174.9000000000001</v>
      </c>
      <c r="G57" s="1" t="s">
        <v>121</v>
      </c>
    </row>
    <row r="58" spans="1:7" x14ac:dyDescent="0.2">
      <c r="A58" s="3">
        <v>1</v>
      </c>
      <c r="B58" s="12">
        <v>27</v>
      </c>
      <c r="C58" s="12" t="s">
        <v>58</v>
      </c>
      <c r="D58" s="9">
        <v>1</v>
      </c>
      <c r="E58" s="58">
        <v>1082.58</v>
      </c>
      <c r="F58" s="10">
        <f t="shared" si="0"/>
        <v>1082.58</v>
      </c>
      <c r="G58" s="1" t="s">
        <v>121</v>
      </c>
    </row>
    <row r="59" spans="1:7" x14ac:dyDescent="0.2">
      <c r="A59" s="3">
        <v>1</v>
      </c>
      <c r="B59" s="12">
        <v>28</v>
      </c>
      <c r="C59" s="12" t="s">
        <v>42</v>
      </c>
      <c r="D59" s="9">
        <v>1</v>
      </c>
      <c r="E59" s="58">
        <v>981.92</v>
      </c>
      <c r="F59" s="10">
        <f t="shared" si="0"/>
        <v>981.92</v>
      </c>
      <c r="G59" s="1" t="s">
        <v>64</v>
      </c>
    </row>
    <row r="60" spans="1:7" x14ac:dyDescent="0.2">
      <c r="A60" s="3">
        <v>2</v>
      </c>
      <c r="B60" s="12">
        <v>1</v>
      </c>
      <c r="C60" s="12" t="s">
        <v>42</v>
      </c>
      <c r="D60" s="9">
        <v>1</v>
      </c>
      <c r="E60" s="58">
        <v>981.92</v>
      </c>
      <c r="F60" s="10">
        <f t="shared" si="0"/>
        <v>981.92</v>
      </c>
      <c r="G60" s="1" t="s">
        <v>64</v>
      </c>
    </row>
    <row r="61" spans="1:7" x14ac:dyDescent="0.2">
      <c r="A61" s="3">
        <v>2</v>
      </c>
      <c r="B61" s="12">
        <v>2</v>
      </c>
      <c r="C61" s="12" t="s">
        <v>58</v>
      </c>
      <c r="D61" s="9">
        <v>1</v>
      </c>
      <c r="E61" s="58">
        <v>1283.1300000000001</v>
      </c>
      <c r="F61" s="10">
        <f t="shared" si="0"/>
        <v>1283.1300000000001</v>
      </c>
      <c r="G61" s="1" t="s">
        <v>117</v>
      </c>
    </row>
    <row r="62" spans="1:7" x14ac:dyDescent="0.2">
      <c r="A62" s="3">
        <v>2</v>
      </c>
      <c r="B62" s="12">
        <v>3</v>
      </c>
      <c r="C62" s="12" t="s">
        <v>10</v>
      </c>
      <c r="D62" s="9">
        <v>1</v>
      </c>
      <c r="E62" s="58">
        <v>896.38</v>
      </c>
      <c r="F62" s="10">
        <f t="shared" si="0"/>
        <v>896.38</v>
      </c>
      <c r="G62" s="1" t="s">
        <v>114</v>
      </c>
    </row>
    <row r="63" spans="1:7" x14ac:dyDescent="0.2">
      <c r="A63" s="3">
        <v>2</v>
      </c>
      <c r="B63" s="12">
        <v>8</v>
      </c>
      <c r="C63" s="12" t="s">
        <v>18</v>
      </c>
      <c r="D63" s="9">
        <v>0</v>
      </c>
      <c r="E63" s="58">
        <v>0</v>
      </c>
      <c r="F63" s="10">
        <f t="shared" si="0"/>
        <v>0</v>
      </c>
      <c r="G63" s="1" t="s">
        <v>17</v>
      </c>
    </row>
    <row r="64" spans="1:7" x14ac:dyDescent="0.2">
      <c r="A64" s="3">
        <v>2</v>
      </c>
      <c r="B64" s="12">
        <v>9</v>
      </c>
      <c r="C64" s="12" t="s">
        <v>10</v>
      </c>
      <c r="D64" s="9">
        <v>1</v>
      </c>
      <c r="E64" s="58">
        <v>681.51</v>
      </c>
      <c r="F64" s="10">
        <f t="shared" si="0"/>
        <v>681.51</v>
      </c>
      <c r="G64" s="1" t="s">
        <v>119</v>
      </c>
    </row>
    <row r="65" spans="1:7" x14ac:dyDescent="0.2">
      <c r="A65" s="3">
        <v>2</v>
      </c>
      <c r="B65" s="12">
        <v>11</v>
      </c>
      <c r="C65" s="12" t="s">
        <v>8</v>
      </c>
      <c r="D65" s="9">
        <v>1</v>
      </c>
      <c r="E65" s="58">
        <v>1381.9</v>
      </c>
      <c r="F65" s="10">
        <f t="shared" si="0"/>
        <v>1381.9</v>
      </c>
      <c r="G65" s="1" t="s">
        <v>113</v>
      </c>
    </row>
    <row r="66" spans="1:7" x14ac:dyDescent="0.2">
      <c r="A66" s="3">
        <v>2</v>
      </c>
      <c r="B66" s="12">
        <v>12</v>
      </c>
      <c r="C66" s="12" t="s">
        <v>58</v>
      </c>
      <c r="D66" s="9">
        <v>1</v>
      </c>
      <c r="E66" s="58">
        <v>1111.68</v>
      </c>
      <c r="F66" s="10">
        <f t="shared" si="0"/>
        <v>1111.68</v>
      </c>
      <c r="G66" s="1" t="s">
        <v>117</v>
      </c>
    </row>
    <row r="67" spans="1:7" x14ac:dyDescent="0.2">
      <c r="A67" s="3">
        <v>2</v>
      </c>
      <c r="B67" s="12">
        <v>13</v>
      </c>
      <c r="C67" s="12" t="s">
        <v>8</v>
      </c>
      <c r="D67" s="9">
        <v>1</v>
      </c>
      <c r="E67" s="58">
        <v>888.43</v>
      </c>
      <c r="F67" s="10">
        <f t="shared" si="0"/>
        <v>888.43</v>
      </c>
      <c r="G67" s="1" t="s">
        <v>113</v>
      </c>
    </row>
    <row r="68" spans="1:7" x14ac:dyDescent="0.2">
      <c r="A68" s="3">
        <v>2</v>
      </c>
      <c r="B68" s="12">
        <v>15</v>
      </c>
      <c r="C68" s="12" t="s">
        <v>28</v>
      </c>
      <c r="D68" s="9">
        <v>0</v>
      </c>
      <c r="E68" s="58">
        <v>0</v>
      </c>
      <c r="F68" s="10">
        <f t="shared" si="0"/>
        <v>0</v>
      </c>
      <c r="G68" s="1" t="s">
        <v>27</v>
      </c>
    </row>
    <row r="69" spans="1:7" x14ac:dyDescent="0.2">
      <c r="A69" s="3">
        <v>2</v>
      </c>
      <c r="B69" s="12">
        <v>16</v>
      </c>
      <c r="C69" s="12" t="s">
        <v>28</v>
      </c>
      <c r="D69" s="9">
        <v>0</v>
      </c>
      <c r="E69" s="58">
        <v>0</v>
      </c>
      <c r="F69" s="10">
        <f t="shared" si="0"/>
        <v>0</v>
      </c>
      <c r="G69" s="1" t="s">
        <v>27</v>
      </c>
    </row>
    <row r="70" spans="1:7" x14ac:dyDescent="0.2">
      <c r="A70" s="3">
        <v>2</v>
      </c>
      <c r="B70" s="12">
        <v>19</v>
      </c>
      <c r="C70" s="12" t="s">
        <v>29</v>
      </c>
      <c r="D70" s="9">
        <v>0</v>
      </c>
      <c r="E70" s="58">
        <v>0</v>
      </c>
      <c r="F70" s="10">
        <f t="shared" si="0"/>
        <v>0</v>
      </c>
      <c r="G70" s="1" t="s">
        <v>21</v>
      </c>
    </row>
    <row r="71" spans="1:7" x14ac:dyDescent="0.2">
      <c r="A71" s="3">
        <v>2</v>
      </c>
      <c r="B71" s="12">
        <v>20</v>
      </c>
      <c r="C71" s="12" t="s">
        <v>10</v>
      </c>
      <c r="D71" s="9">
        <v>1</v>
      </c>
      <c r="E71" s="58">
        <v>767.12</v>
      </c>
      <c r="F71" s="10">
        <f t="shared" si="0"/>
        <v>767.12</v>
      </c>
      <c r="G71" s="1" t="s">
        <v>119</v>
      </c>
    </row>
    <row r="72" spans="1:7" x14ac:dyDescent="0.2">
      <c r="A72" s="3">
        <v>2</v>
      </c>
      <c r="B72" s="12">
        <v>21</v>
      </c>
      <c r="C72" s="12" t="s">
        <v>8</v>
      </c>
      <c r="D72" s="9">
        <v>1</v>
      </c>
      <c r="E72" s="58">
        <v>1484.78</v>
      </c>
      <c r="F72" s="10">
        <f t="shared" si="0"/>
        <v>1484.78</v>
      </c>
      <c r="G72" s="1" t="s">
        <v>113</v>
      </c>
    </row>
    <row r="73" spans="1:7" x14ac:dyDescent="0.2">
      <c r="A73" s="3">
        <v>2</v>
      </c>
      <c r="B73" s="12">
        <v>22</v>
      </c>
      <c r="C73" s="12" t="s">
        <v>8</v>
      </c>
      <c r="D73" s="9">
        <v>1</v>
      </c>
      <c r="E73" s="58">
        <v>1039.02</v>
      </c>
      <c r="F73" s="10">
        <f t="shared" ref="F73:F136" si="1">D73*E73</f>
        <v>1039.02</v>
      </c>
      <c r="G73" s="1" t="s">
        <v>119</v>
      </c>
    </row>
    <row r="74" spans="1:7" x14ac:dyDescent="0.2">
      <c r="A74" s="3">
        <v>2</v>
      </c>
      <c r="B74" s="12">
        <v>23</v>
      </c>
      <c r="C74" s="12" t="s">
        <v>8</v>
      </c>
      <c r="D74" s="9">
        <v>1</v>
      </c>
      <c r="E74" s="58">
        <v>900.26</v>
      </c>
      <c r="F74" s="10">
        <f t="shared" si="1"/>
        <v>900.26</v>
      </c>
      <c r="G74" s="1" t="s">
        <v>119</v>
      </c>
    </row>
    <row r="75" spans="1:7" x14ac:dyDescent="0.2">
      <c r="A75" s="3">
        <v>2</v>
      </c>
      <c r="B75" s="12">
        <v>24</v>
      </c>
      <c r="C75" s="12" t="s">
        <v>8</v>
      </c>
      <c r="D75" s="9">
        <v>1</v>
      </c>
      <c r="E75" s="58">
        <v>900.26</v>
      </c>
      <c r="F75" s="10">
        <f t="shared" si="1"/>
        <v>900.26</v>
      </c>
      <c r="G75" s="1" t="s">
        <v>119</v>
      </c>
    </row>
    <row r="76" spans="1:7" x14ac:dyDescent="0.2">
      <c r="A76" s="3">
        <v>2</v>
      </c>
      <c r="B76" s="12">
        <v>35</v>
      </c>
      <c r="C76" s="12" t="s">
        <v>10</v>
      </c>
      <c r="D76" s="9">
        <v>1</v>
      </c>
      <c r="E76" s="58">
        <v>900.16</v>
      </c>
      <c r="F76" s="10">
        <f t="shared" si="1"/>
        <v>900.16</v>
      </c>
      <c r="G76" s="1" t="s">
        <v>119</v>
      </c>
    </row>
    <row r="77" spans="1:7" x14ac:dyDescent="0.2">
      <c r="A77" s="3">
        <v>2</v>
      </c>
      <c r="B77" s="12">
        <v>68</v>
      </c>
      <c r="C77" s="12" t="s">
        <v>10</v>
      </c>
      <c r="D77" s="9">
        <v>1</v>
      </c>
      <c r="E77" s="58">
        <v>607.24</v>
      </c>
      <c r="F77" s="10">
        <f t="shared" si="1"/>
        <v>607.24</v>
      </c>
      <c r="G77" s="1" t="s">
        <v>119</v>
      </c>
    </row>
    <row r="78" spans="1:7" x14ac:dyDescent="0.2">
      <c r="A78" s="3">
        <v>2</v>
      </c>
      <c r="B78" s="12">
        <v>69</v>
      </c>
      <c r="C78" s="12" t="s">
        <v>10</v>
      </c>
      <c r="D78" s="9">
        <v>1</v>
      </c>
      <c r="E78" s="58">
        <v>631.6</v>
      </c>
      <c r="F78" s="10">
        <f t="shared" si="1"/>
        <v>631.6</v>
      </c>
      <c r="G78" s="1" t="s">
        <v>119</v>
      </c>
    </row>
    <row r="79" spans="1:7" x14ac:dyDescent="0.2">
      <c r="A79" s="3">
        <v>2</v>
      </c>
      <c r="B79" s="12">
        <v>70</v>
      </c>
      <c r="C79" s="12" t="s">
        <v>18</v>
      </c>
      <c r="D79" s="9">
        <v>0</v>
      </c>
      <c r="E79" s="58">
        <v>0</v>
      </c>
      <c r="F79" s="10">
        <f t="shared" si="1"/>
        <v>0</v>
      </c>
      <c r="G79" s="1" t="s">
        <v>17</v>
      </c>
    </row>
    <row r="80" spans="1:7" x14ac:dyDescent="0.2">
      <c r="A80" s="3">
        <v>3</v>
      </c>
      <c r="B80" s="12">
        <v>1</v>
      </c>
      <c r="C80" s="12" t="s">
        <v>42</v>
      </c>
      <c r="D80" s="9">
        <v>1</v>
      </c>
      <c r="E80" s="58">
        <v>981.92</v>
      </c>
      <c r="F80" s="10">
        <f t="shared" si="1"/>
        <v>981.92</v>
      </c>
      <c r="G80" s="1" t="s">
        <v>64</v>
      </c>
    </row>
    <row r="81" spans="1:7" x14ac:dyDescent="0.2">
      <c r="A81" s="3">
        <v>3</v>
      </c>
      <c r="B81" s="12">
        <v>2</v>
      </c>
      <c r="C81" s="12" t="s">
        <v>58</v>
      </c>
      <c r="D81" s="9">
        <v>1</v>
      </c>
      <c r="E81" s="58">
        <v>1284.29</v>
      </c>
      <c r="F81" s="10">
        <f t="shared" si="1"/>
        <v>1284.29</v>
      </c>
      <c r="G81" s="1" t="s">
        <v>117</v>
      </c>
    </row>
    <row r="82" spans="1:7" x14ac:dyDescent="0.2">
      <c r="A82" s="3">
        <v>3</v>
      </c>
      <c r="B82" s="12">
        <v>3</v>
      </c>
      <c r="C82" s="12" t="s">
        <v>10</v>
      </c>
      <c r="D82" s="9">
        <v>1</v>
      </c>
      <c r="E82" s="58">
        <v>897.49</v>
      </c>
      <c r="F82" s="10">
        <f t="shared" si="1"/>
        <v>897.49</v>
      </c>
      <c r="G82" s="1" t="s">
        <v>114</v>
      </c>
    </row>
    <row r="83" spans="1:7" x14ac:dyDescent="0.2">
      <c r="A83" s="3">
        <v>3</v>
      </c>
      <c r="B83" s="12">
        <v>4</v>
      </c>
      <c r="C83" s="12" t="s">
        <v>58</v>
      </c>
      <c r="D83" s="9">
        <v>1</v>
      </c>
      <c r="E83" s="58">
        <v>758.05</v>
      </c>
      <c r="F83" s="10">
        <f t="shared" si="1"/>
        <v>758.05</v>
      </c>
      <c r="G83" s="1" t="s">
        <v>117</v>
      </c>
    </row>
    <row r="84" spans="1:7" x14ac:dyDescent="0.2">
      <c r="A84" s="3">
        <v>3</v>
      </c>
      <c r="B84" s="12">
        <v>5</v>
      </c>
      <c r="C84" s="12" t="s">
        <v>18</v>
      </c>
      <c r="D84" s="9">
        <v>0</v>
      </c>
      <c r="E84" s="58">
        <v>0</v>
      </c>
      <c r="F84" s="10">
        <f t="shared" si="1"/>
        <v>0</v>
      </c>
      <c r="G84" s="1" t="s">
        <v>17</v>
      </c>
    </row>
    <row r="85" spans="1:7" x14ac:dyDescent="0.2">
      <c r="A85" s="3">
        <v>3</v>
      </c>
      <c r="B85" s="12">
        <v>9</v>
      </c>
      <c r="C85" s="12" t="s">
        <v>10</v>
      </c>
      <c r="D85" s="9">
        <v>1</v>
      </c>
      <c r="E85" s="58">
        <v>654.27</v>
      </c>
      <c r="F85" s="10">
        <f t="shared" si="1"/>
        <v>654.27</v>
      </c>
      <c r="G85" s="1" t="s">
        <v>112</v>
      </c>
    </row>
    <row r="86" spans="1:7" x14ac:dyDescent="0.2">
      <c r="A86" s="3">
        <v>3</v>
      </c>
      <c r="B86" s="12">
        <v>13</v>
      </c>
      <c r="C86" s="12" t="s">
        <v>8</v>
      </c>
      <c r="D86" s="9">
        <v>1</v>
      </c>
      <c r="E86" s="58">
        <v>1484.78</v>
      </c>
      <c r="F86" s="10">
        <f t="shared" si="1"/>
        <v>1484.78</v>
      </c>
      <c r="G86" s="1" t="s">
        <v>113</v>
      </c>
    </row>
    <row r="87" spans="1:7" x14ac:dyDescent="0.2">
      <c r="A87" s="3">
        <v>3</v>
      </c>
      <c r="B87" s="12">
        <v>15</v>
      </c>
      <c r="C87" s="12" t="s">
        <v>10</v>
      </c>
      <c r="D87" s="9">
        <v>1</v>
      </c>
      <c r="E87" s="58">
        <v>900.16</v>
      </c>
      <c r="F87" s="10">
        <f t="shared" si="1"/>
        <v>900.16</v>
      </c>
      <c r="G87" s="1" t="s">
        <v>119</v>
      </c>
    </row>
    <row r="88" spans="1:7" x14ac:dyDescent="0.2">
      <c r="A88" s="3">
        <v>3</v>
      </c>
      <c r="B88" s="12">
        <v>16</v>
      </c>
      <c r="C88" s="12" t="s">
        <v>28</v>
      </c>
      <c r="D88" s="9">
        <v>0</v>
      </c>
      <c r="E88" s="58">
        <v>0</v>
      </c>
      <c r="F88" s="10">
        <f t="shared" si="1"/>
        <v>0</v>
      </c>
      <c r="G88" s="1" t="s">
        <v>27</v>
      </c>
    </row>
    <row r="89" spans="1:7" x14ac:dyDescent="0.2">
      <c r="A89" s="3">
        <v>3</v>
      </c>
      <c r="B89" s="12">
        <v>17</v>
      </c>
      <c r="C89" s="12" t="s">
        <v>28</v>
      </c>
      <c r="D89" s="9">
        <v>0</v>
      </c>
      <c r="E89" s="58">
        <v>0</v>
      </c>
      <c r="F89" s="10">
        <f t="shared" si="1"/>
        <v>0</v>
      </c>
      <c r="G89" s="1" t="s">
        <v>27</v>
      </c>
    </row>
    <row r="90" spans="1:7" x14ac:dyDescent="0.2">
      <c r="A90" s="3">
        <v>3</v>
      </c>
      <c r="B90" s="12">
        <v>19</v>
      </c>
      <c r="C90" s="12" t="s">
        <v>29</v>
      </c>
      <c r="D90" s="9">
        <v>0</v>
      </c>
      <c r="E90" s="58">
        <v>0</v>
      </c>
      <c r="F90" s="10">
        <f t="shared" si="1"/>
        <v>0</v>
      </c>
      <c r="G90" s="1" t="s">
        <v>21</v>
      </c>
    </row>
    <row r="91" spans="1:7" x14ac:dyDescent="0.2">
      <c r="A91" s="3">
        <v>3</v>
      </c>
      <c r="B91" s="12">
        <v>20</v>
      </c>
      <c r="C91" s="12" t="s">
        <v>10</v>
      </c>
      <c r="D91" s="9">
        <v>1</v>
      </c>
      <c r="E91" s="58">
        <v>740.89</v>
      </c>
      <c r="F91" s="10">
        <f t="shared" si="1"/>
        <v>740.89</v>
      </c>
      <c r="G91" s="1" t="s">
        <v>119</v>
      </c>
    </row>
    <row r="92" spans="1:7" x14ac:dyDescent="0.2">
      <c r="A92" s="3">
        <v>3</v>
      </c>
      <c r="B92" s="12">
        <v>22</v>
      </c>
      <c r="C92" s="12" t="s">
        <v>8</v>
      </c>
      <c r="D92" s="9">
        <v>1</v>
      </c>
      <c r="E92" s="58">
        <v>1484.78</v>
      </c>
      <c r="F92" s="10">
        <f t="shared" si="1"/>
        <v>1484.78</v>
      </c>
      <c r="G92" s="1" t="s">
        <v>113</v>
      </c>
    </row>
    <row r="93" spans="1:7" x14ac:dyDescent="0.2">
      <c r="A93" s="3">
        <v>3</v>
      </c>
      <c r="B93" s="12">
        <v>23</v>
      </c>
      <c r="C93" s="12" t="s">
        <v>8</v>
      </c>
      <c r="D93" s="9">
        <v>1</v>
      </c>
      <c r="E93" s="58">
        <v>1039.02</v>
      </c>
      <c r="F93" s="10">
        <f t="shared" si="1"/>
        <v>1039.02</v>
      </c>
      <c r="G93" s="1" t="s">
        <v>119</v>
      </c>
    </row>
    <row r="94" spans="1:7" x14ac:dyDescent="0.2">
      <c r="A94" s="3">
        <v>3</v>
      </c>
      <c r="B94" s="12">
        <v>24</v>
      </c>
      <c r="C94" s="12" t="s">
        <v>8</v>
      </c>
      <c r="D94" s="9">
        <v>1</v>
      </c>
      <c r="E94" s="58">
        <v>900.26</v>
      </c>
      <c r="F94" s="10">
        <f t="shared" si="1"/>
        <v>900.26</v>
      </c>
      <c r="G94" s="1" t="s">
        <v>119</v>
      </c>
    </row>
    <row r="95" spans="1:7" x14ac:dyDescent="0.2">
      <c r="A95" s="3">
        <v>3</v>
      </c>
      <c r="B95" s="12">
        <v>25</v>
      </c>
      <c r="C95" s="12" t="s">
        <v>8</v>
      </c>
      <c r="D95" s="9">
        <v>1</v>
      </c>
      <c r="E95" s="58">
        <v>927.66</v>
      </c>
      <c r="F95" s="10">
        <f t="shared" si="1"/>
        <v>927.66</v>
      </c>
      <c r="G95" s="1" t="s">
        <v>119</v>
      </c>
    </row>
    <row r="96" spans="1:7" x14ac:dyDescent="0.2">
      <c r="A96" s="3">
        <v>3</v>
      </c>
      <c r="B96" s="12">
        <v>36</v>
      </c>
      <c r="C96" s="12" t="s">
        <v>10</v>
      </c>
      <c r="D96" s="9">
        <v>1</v>
      </c>
      <c r="E96" s="58">
        <v>900.16</v>
      </c>
      <c r="F96" s="10">
        <f t="shared" si="1"/>
        <v>900.16</v>
      </c>
      <c r="G96" s="1" t="s">
        <v>119</v>
      </c>
    </row>
    <row r="97" spans="1:7" x14ac:dyDescent="0.2">
      <c r="A97" s="3">
        <v>3</v>
      </c>
      <c r="B97" s="12">
        <v>67</v>
      </c>
      <c r="C97" s="12" t="s">
        <v>18</v>
      </c>
      <c r="D97" s="9">
        <v>0</v>
      </c>
      <c r="E97" s="58">
        <v>0</v>
      </c>
      <c r="F97" s="10">
        <f t="shared" si="1"/>
        <v>0</v>
      </c>
      <c r="G97" s="1" t="s">
        <v>17</v>
      </c>
    </row>
    <row r="98" spans="1:7" x14ac:dyDescent="0.2">
      <c r="A98" s="3">
        <v>3</v>
      </c>
      <c r="B98" s="12">
        <v>68</v>
      </c>
      <c r="C98" s="12" t="s">
        <v>10</v>
      </c>
      <c r="D98" s="9">
        <v>1</v>
      </c>
      <c r="E98" s="58">
        <v>607.24</v>
      </c>
      <c r="F98" s="10">
        <f t="shared" si="1"/>
        <v>607.24</v>
      </c>
      <c r="G98" s="1" t="s">
        <v>119</v>
      </c>
    </row>
    <row r="99" spans="1:7" x14ac:dyDescent="0.2">
      <c r="A99" s="3">
        <v>3</v>
      </c>
      <c r="B99" s="12">
        <v>69</v>
      </c>
      <c r="C99" s="12" t="s">
        <v>10</v>
      </c>
      <c r="D99" s="9">
        <v>1</v>
      </c>
      <c r="E99" s="58">
        <v>607.24</v>
      </c>
      <c r="F99" s="10">
        <f t="shared" si="1"/>
        <v>607.24</v>
      </c>
      <c r="G99" s="1" t="s">
        <v>119</v>
      </c>
    </row>
    <row r="100" spans="1:7" x14ac:dyDescent="0.2">
      <c r="A100" s="3">
        <v>3</v>
      </c>
      <c r="B100" s="12">
        <v>70</v>
      </c>
      <c r="C100" s="12" t="s">
        <v>18</v>
      </c>
      <c r="D100" s="9">
        <v>0</v>
      </c>
      <c r="E100" s="58">
        <v>0</v>
      </c>
      <c r="F100" s="10">
        <f t="shared" si="1"/>
        <v>0</v>
      </c>
      <c r="G100" s="1" t="s">
        <v>17</v>
      </c>
    </row>
    <row r="101" spans="1:7" x14ac:dyDescent="0.2">
      <c r="A101" s="3">
        <v>4</v>
      </c>
      <c r="B101" s="12">
        <v>1</v>
      </c>
      <c r="C101" s="12" t="s">
        <v>42</v>
      </c>
      <c r="D101" s="9">
        <v>1</v>
      </c>
      <c r="E101" s="58">
        <v>981.92</v>
      </c>
      <c r="F101" s="10">
        <f t="shared" si="1"/>
        <v>981.92</v>
      </c>
      <c r="G101" s="1" t="s">
        <v>64</v>
      </c>
    </row>
    <row r="102" spans="1:7" x14ac:dyDescent="0.2">
      <c r="A102" s="3">
        <v>4</v>
      </c>
      <c r="B102" s="12">
        <v>2</v>
      </c>
      <c r="C102" s="12" t="s">
        <v>58</v>
      </c>
      <c r="D102" s="9">
        <v>1</v>
      </c>
      <c r="E102" s="58">
        <v>1303.1400000000001</v>
      </c>
      <c r="F102" s="10">
        <f t="shared" si="1"/>
        <v>1303.1400000000001</v>
      </c>
      <c r="G102" s="1" t="s">
        <v>121</v>
      </c>
    </row>
    <row r="103" spans="1:7" x14ac:dyDescent="0.2">
      <c r="A103" s="3">
        <v>4</v>
      </c>
      <c r="B103" s="12">
        <v>3</v>
      </c>
      <c r="C103" s="12" t="s">
        <v>52</v>
      </c>
      <c r="D103" s="9">
        <v>1</v>
      </c>
      <c r="E103" s="58">
        <v>2180.06</v>
      </c>
      <c r="F103" s="10">
        <f t="shared" si="1"/>
        <v>2180.06</v>
      </c>
      <c r="G103" s="1" t="s">
        <v>57</v>
      </c>
    </row>
    <row r="104" spans="1:7" x14ac:dyDescent="0.2">
      <c r="A104" s="3">
        <v>4</v>
      </c>
      <c r="B104" s="12">
        <v>4</v>
      </c>
      <c r="C104" s="12" t="s">
        <v>23</v>
      </c>
      <c r="D104" s="9">
        <v>1</v>
      </c>
      <c r="E104" s="58">
        <v>1449.82</v>
      </c>
      <c r="F104" s="10">
        <f t="shared" si="1"/>
        <v>1449.82</v>
      </c>
      <c r="G104" s="1" t="s">
        <v>121</v>
      </c>
    </row>
    <row r="105" spans="1:7" x14ac:dyDescent="0.2">
      <c r="A105" s="3">
        <v>4</v>
      </c>
      <c r="B105" s="12">
        <v>5</v>
      </c>
      <c r="C105" s="12" t="s">
        <v>23</v>
      </c>
      <c r="D105" s="9">
        <v>1</v>
      </c>
      <c r="E105" s="58">
        <v>1105.3599999999999</v>
      </c>
      <c r="F105" s="10">
        <f t="shared" si="1"/>
        <v>1105.3599999999999</v>
      </c>
      <c r="G105" s="1" t="s">
        <v>121</v>
      </c>
    </row>
    <row r="106" spans="1:7" x14ac:dyDescent="0.2">
      <c r="A106" s="3">
        <v>4</v>
      </c>
      <c r="B106" s="12">
        <v>6</v>
      </c>
      <c r="C106" s="12" t="s">
        <v>23</v>
      </c>
      <c r="D106" s="9">
        <v>1</v>
      </c>
      <c r="E106" s="58">
        <v>1105.3599999999999</v>
      </c>
      <c r="F106" s="10">
        <f t="shared" si="1"/>
        <v>1105.3599999999999</v>
      </c>
      <c r="G106" s="1" t="s">
        <v>121</v>
      </c>
    </row>
    <row r="107" spans="1:7" x14ac:dyDescent="0.2">
      <c r="A107" s="3">
        <v>4</v>
      </c>
      <c r="B107" s="12">
        <v>7</v>
      </c>
      <c r="C107" s="12" t="s">
        <v>23</v>
      </c>
      <c r="D107" s="9">
        <v>1</v>
      </c>
      <c r="E107" s="58">
        <v>1051.83</v>
      </c>
      <c r="F107" s="10">
        <f t="shared" si="1"/>
        <v>1051.83</v>
      </c>
      <c r="G107" s="1" t="s">
        <v>121</v>
      </c>
    </row>
    <row r="108" spans="1:7" x14ac:dyDescent="0.2">
      <c r="A108" s="3">
        <v>4</v>
      </c>
      <c r="B108" s="12">
        <v>8</v>
      </c>
      <c r="C108" s="12" t="s">
        <v>55</v>
      </c>
      <c r="D108" s="9">
        <v>1</v>
      </c>
      <c r="E108" s="58">
        <v>3752.04</v>
      </c>
      <c r="F108" s="10">
        <f t="shared" si="1"/>
        <v>3752.04</v>
      </c>
      <c r="G108" s="1" t="s">
        <v>54</v>
      </c>
    </row>
    <row r="109" spans="1:7" x14ac:dyDescent="0.2">
      <c r="A109" s="3">
        <v>4</v>
      </c>
      <c r="B109" s="12">
        <v>9</v>
      </c>
      <c r="C109" s="12" t="s">
        <v>25</v>
      </c>
      <c r="D109" s="9">
        <v>1</v>
      </c>
      <c r="E109" s="58">
        <v>1154.03</v>
      </c>
      <c r="F109" s="10">
        <f t="shared" si="1"/>
        <v>1154.03</v>
      </c>
      <c r="G109" s="1" t="s">
        <v>24</v>
      </c>
    </row>
    <row r="110" spans="1:7" x14ac:dyDescent="0.2">
      <c r="A110" s="3">
        <v>4</v>
      </c>
      <c r="B110" s="12">
        <v>10</v>
      </c>
      <c r="C110" s="12" t="s">
        <v>18</v>
      </c>
      <c r="D110" s="9">
        <v>0</v>
      </c>
      <c r="E110" s="58">
        <v>0</v>
      </c>
      <c r="F110" s="10">
        <f t="shared" si="1"/>
        <v>0</v>
      </c>
      <c r="G110" s="1" t="s">
        <v>17</v>
      </c>
    </row>
    <row r="111" spans="1:7" x14ac:dyDescent="0.2">
      <c r="A111" s="3">
        <v>4</v>
      </c>
      <c r="B111" s="12">
        <v>11</v>
      </c>
      <c r="C111" s="12" t="s">
        <v>56</v>
      </c>
      <c r="D111" s="9">
        <v>0</v>
      </c>
      <c r="E111" s="58">
        <v>0</v>
      </c>
      <c r="F111" s="10">
        <f t="shared" si="1"/>
        <v>0</v>
      </c>
      <c r="G111" s="1" t="s">
        <v>110</v>
      </c>
    </row>
    <row r="112" spans="1:7" x14ac:dyDescent="0.2">
      <c r="A112" s="3">
        <v>4</v>
      </c>
      <c r="B112" s="12">
        <v>14</v>
      </c>
      <c r="C112" s="12" t="s">
        <v>28</v>
      </c>
      <c r="D112" s="9">
        <v>0</v>
      </c>
      <c r="E112" s="58">
        <v>0</v>
      </c>
      <c r="F112" s="10">
        <f t="shared" si="1"/>
        <v>0</v>
      </c>
      <c r="G112" s="1" t="s">
        <v>27</v>
      </c>
    </row>
    <row r="113" spans="1:7" x14ac:dyDescent="0.2">
      <c r="A113" s="3">
        <v>4</v>
      </c>
      <c r="B113" s="12">
        <v>15</v>
      </c>
      <c r="C113" s="12" t="s">
        <v>28</v>
      </c>
      <c r="D113" s="9">
        <v>0</v>
      </c>
      <c r="E113" s="58">
        <v>0</v>
      </c>
      <c r="F113" s="10">
        <f t="shared" si="1"/>
        <v>0</v>
      </c>
      <c r="G113" s="1" t="s">
        <v>27</v>
      </c>
    </row>
    <row r="114" spans="1:7" x14ac:dyDescent="0.2">
      <c r="A114" s="3">
        <v>4</v>
      </c>
      <c r="B114" s="12">
        <v>16</v>
      </c>
      <c r="C114" s="12" t="s">
        <v>44</v>
      </c>
      <c r="D114" s="9">
        <v>1</v>
      </c>
      <c r="E114" s="58">
        <v>1223.99</v>
      </c>
      <c r="F114" s="10">
        <f t="shared" si="1"/>
        <v>1223.99</v>
      </c>
      <c r="G114" s="1" t="s">
        <v>43</v>
      </c>
    </row>
    <row r="115" spans="1:7" x14ac:dyDescent="0.2">
      <c r="A115" s="3">
        <v>4</v>
      </c>
      <c r="B115" s="12">
        <v>17</v>
      </c>
      <c r="C115" s="12" t="s">
        <v>29</v>
      </c>
      <c r="D115" s="9">
        <v>0</v>
      </c>
      <c r="E115" s="58">
        <v>0</v>
      </c>
      <c r="F115" s="10">
        <f t="shared" si="1"/>
        <v>0</v>
      </c>
      <c r="G115" s="1" t="s">
        <v>21</v>
      </c>
    </row>
    <row r="116" spans="1:7" x14ac:dyDescent="0.2">
      <c r="A116" s="3">
        <v>4</v>
      </c>
      <c r="B116" s="12">
        <v>18</v>
      </c>
      <c r="C116" s="12" t="s">
        <v>55</v>
      </c>
      <c r="D116" s="9">
        <v>1</v>
      </c>
      <c r="E116" s="58">
        <v>3752.04</v>
      </c>
      <c r="F116" s="10">
        <f t="shared" si="1"/>
        <v>3752.04</v>
      </c>
      <c r="G116" s="1" t="s">
        <v>54</v>
      </c>
    </row>
    <row r="117" spans="1:7" x14ac:dyDescent="0.2">
      <c r="A117" s="3">
        <v>4</v>
      </c>
      <c r="B117" s="12">
        <v>19</v>
      </c>
      <c r="C117" s="12" t="s">
        <v>46</v>
      </c>
      <c r="D117" s="9">
        <v>1</v>
      </c>
      <c r="E117" s="58">
        <v>2209.6999999999998</v>
      </c>
      <c r="F117" s="10">
        <f t="shared" si="1"/>
        <v>2209.6999999999998</v>
      </c>
      <c r="G117" s="1" t="s">
        <v>43</v>
      </c>
    </row>
    <row r="118" spans="1:7" x14ac:dyDescent="0.2">
      <c r="A118" s="3">
        <v>4</v>
      </c>
      <c r="B118" s="12">
        <v>22</v>
      </c>
      <c r="C118" s="12" t="s">
        <v>49</v>
      </c>
      <c r="D118" s="9">
        <v>1</v>
      </c>
      <c r="E118" s="58">
        <v>1102.54</v>
      </c>
      <c r="F118" s="10">
        <f t="shared" si="1"/>
        <v>1102.54</v>
      </c>
      <c r="G118" s="1" t="s">
        <v>24</v>
      </c>
    </row>
    <row r="119" spans="1:7" x14ac:dyDescent="0.2">
      <c r="A119" s="3">
        <v>4</v>
      </c>
      <c r="B119" s="12">
        <v>23</v>
      </c>
      <c r="C119" s="12" t="s">
        <v>53</v>
      </c>
      <c r="D119" s="9">
        <v>0</v>
      </c>
      <c r="E119" s="58">
        <v>0</v>
      </c>
      <c r="F119" s="10">
        <f t="shared" si="1"/>
        <v>0</v>
      </c>
      <c r="G119" s="1" t="s">
        <v>11</v>
      </c>
    </row>
    <row r="120" spans="1:7" x14ac:dyDescent="0.2">
      <c r="A120" s="3">
        <v>4</v>
      </c>
      <c r="B120" s="12">
        <v>24</v>
      </c>
      <c r="C120" s="12" t="s">
        <v>45</v>
      </c>
      <c r="D120" s="9">
        <v>0</v>
      </c>
      <c r="E120" s="58">
        <v>0</v>
      </c>
      <c r="F120" s="10">
        <f t="shared" si="1"/>
        <v>0</v>
      </c>
      <c r="G120" s="1" t="s">
        <v>11</v>
      </c>
    </row>
    <row r="121" spans="1:7" x14ac:dyDescent="0.2">
      <c r="A121" s="3">
        <v>4</v>
      </c>
      <c r="B121" s="12">
        <v>25</v>
      </c>
      <c r="C121" s="12" t="s">
        <v>45</v>
      </c>
      <c r="D121" s="9">
        <v>0</v>
      </c>
      <c r="E121" s="58">
        <v>0</v>
      </c>
      <c r="F121" s="10">
        <f t="shared" si="1"/>
        <v>0</v>
      </c>
      <c r="G121" s="1" t="s">
        <v>11</v>
      </c>
    </row>
    <row r="122" spans="1:7" x14ac:dyDescent="0.2">
      <c r="A122" s="3">
        <v>4</v>
      </c>
      <c r="B122" s="12">
        <v>26</v>
      </c>
      <c r="C122" s="12" t="s">
        <v>45</v>
      </c>
      <c r="D122" s="9">
        <v>0</v>
      </c>
      <c r="E122" s="58">
        <v>0</v>
      </c>
      <c r="F122" s="10">
        <f t="shared" si="1"/>
        <v>0</v>
      </c>
      <c r="G122" s="1" t="s">
        <v>11</v>
      </c>
    </row>
    <row r="123" spans="1:7" x14ac:dyDescent="0.2">
      <c r="A123" s="3">
        <v>4</v>
      </c>
      <c r="B123" s="12">
        <v>27</v>
      </c>
      <c r="C123" s="12" t="s">
        <v>50</v>
      </c>
      <c r="D123" s="9">
        <v>0</v>
      </c>
      <c r="E123" s="58">
        <v>0</v>
      </c>
      <c r="F123" s="10">
        <f t="shared" si="1"/>
        <v>0</v>
      </c>
      <c r="G123" s="1" t="s">
        <v>11</v>
      </c>
    </row>
    <row r="124" spans="1:7" x14ac:dyDescent="0.2">
      <c r="A124" s="3">
        <v>4</v>
      </c>
      <c r="B124" s="12">
        <v>28</v>
      </c>
      <c r="C124" s="12" t="s">
        <v>45</v>
      </c>
      <c r="D124" s="9">
        <v>0</v>
      </c>
      <c r="E124" s="58">
        <v>0</v>
      </c>
      <c r="F124" s="10">
        <f t="shared" si="1"/>
        <v>0</v>
      </c>
      <c r="G124" s="1" t="s">
        <v>11</v>
      </c>
    </row>
    <row r="125" spans="1:7" x14ac:dyDescent="0.2">
      <c r="A125" s="3">
        <v>4</v>
      </c>
      <c r="B125" s="12">
        <v>29</v>
      </c>
      <c r="C125" s="12" t="s">
        <v>45</v>
      </c>
      <c r="D125" s="9">
        <v>0</v>
      </c>
      <c r="E125" s="58">
        <v>0</v>
      </c>
      <c r="F125" s="10">
        <f t="shared" si="1"/>
        <v>0</v>
      </c>
      <c r="G125" s="1" t="s">
        <v>11</v>
      </c>
    </row>
    <row r="126" spans="1:7" x14ac:dyDescent="0.2">
      <c r="A126" s="3">
        <v>4</v>
      </c>
      <c r="B126" s="12">
        <v>30</v>
      </c>
      <c r="C126" s="12" t="s">
        <v>45</v>
      </c>
      <c r="D126" s="9">
        <v>0</v>
      </c>
      <c r="E126" s="58">
        <v>0</v>
      </c>
      <c r="F126" s="10">
        <f t="shared" si="1"/>
        <v>0</v>
      </c>
      <c r="G126" s="1" t="s">
        <v>11</v>
      </c>
    </row>
    <row r="127" spans="1:7" x14ac:dyDescent="0.2">
      <c r="A127" s="3">
        <v>4</v>
      </c>
      <c r="B127" s="12">
        <v>31</v>
      </c>
      <c r="C127" s="12" t="s">
        <v>45</v>
      </c>
      <c r="D127" s="9">
        <v>0</v>
      </c>
      <c r="E127" s="58">
        <v>0</v>
      </c>
      <c r="F127" s="10">
        <f t="shared" si="1"/>
        <v>0</v>
      </c>
      <c r="G127" s="1" t="s">
        <v>11</v>
      </c>
    </row>
    <row r="128" spans="1:7" x14ac:dyDescent="0.2">
      <c r="A128" s="3">
        <v>4</v>
      </c>
      <c r="B128" s="12">
        <v>32</v>
      </c>
      <c r="C128" s="12" t="s">
        <v>52</v>
      </c>
      <c r="D128" s="9">
        <v>1</v>
      </c>
      <c r="E128" s="58">
        <v>2972.39</v>
      </c>
      <c r="F128" s="10">
        <f t="shared" si="1"/>
        <v>2972.39</v>
      </c>
      <c r="G128" s="1" t="s">
        <v>51</v>
      </c>
    </row>
    <row r="129" spans="1:7" x14ac:dyDescent="0.2">
      <c r="A129" s="3">
        <v>4</v>
      </c>
      <c r="B129" s="12">
        <v>33</v>
      </c>
      <c r="C129" s="12" t="s">
        <v>50</v>
      </c>
      <c r="D129" s="9">
        <v>0</v>
      </c>
      <c r="E129" s="58">
        <v>0</v>
      </c>
      <c r="F129" s="10">
        <f t="shared" si="1"/>
        <v>0</v>
      </c>
      <c r="G129" s="1" t="s">
        <v>11</v>
      </c>
    </row>
    <row r="130" spans="1:7" x14ac:dyDescent="0.2">
      <c r="A130" s="3">
        <v>4</v>
      </c>
      <c r="B130" s="12">
        <v>34</v>
      </c>
      <c r="C130" s="12" t="s">
        <v>49</v>
      </c>
      <c r="D130" s="9">
        <v>1</v>
      </c>
      <c r="E130" s="58">
        <v>1102.54</v>
      </c>
      <c r="F130" s="10">
        <f t="shared" si="1"/>
        <v>1102.54</v>
      </c>
      <c r="G130" s="1" t="s">
        <v>24</v>
      </c>
    </row>
    <row r="131" spans="1:7" x14ac:dyDescent="0.2">
      <c r="A131" s="3">
        <v>4</v>
      </c>
      <c r="B131" s="12">
        <v>35</v>
      </c>
      <c r="C131" s="12" t="s">
        <v>48</v>
      </c>
      <c r="D131" s="9">
        <v>0</v>
      </c>
      <c r="E131" s="58">
        <v>0</v>
      </c>
      <c r="F131" s="10">
        <f t="shared" si="1"/>
        <v>0</v>
      </c>
      <c r="G131" s="1" t="s">
        <v>47</v>
      </c>
    </row>
    <row r="132" spans="1:7" x14ac:dyDescent="0.2">
      <c r="A132" s="3">
        <v>4</v>
      </c>
      <c r="B132" s="12">
        <v>36</v>
      </c>
      <c r="C132" s="12" t="s">
        <v>45</v>
      </c>
      <c r="D132" s="9">
        <v>0</v>
      </c>
      <c r="E132" s="58">
        <v>0</v>
      </c>
      <c r="F132" s="10">
        <f t="shared" si="1"/>
        <v>0</v>
      </c>
      <c r="G132" s="1" t="s">
        <v>11</v>
      </c>
    </row>
    <row r="133" spans="1:7" x14ac:dyDescent="0.2">
      <c r="A133" s="3">
        <v>4</v>
      </c>
      <c r="B133" s="12">
        <v>37</v>
      </c>
      <c r="C133" s="12" t="s">
        <v>45</v>
      </c>
      <c r="D133" s="9">
        <v>0</v>
      </c>
      <c r="E133" s="58">
        <v>0</v>
      </c>
      <c r="F133" s="10">
        <f t="shared" si="1"/>
        <v>0</v>
      </c>
      <c r="G133" s="1" t="s">
        <v>11</v>
      </c>
    </row>
    <row r="134" spans="1:7" x14ac:dyDescent="0.2">
      <c r="A134" s="3">
        <v>4</v>
      </c>
      <c r="B134" s="12">
        <v>38</v>
      </c>
      <c r="C134" s="12" t="s">
        <v>45</v>
      </c>
      <c r="D134" s="9">
        <v>0</v>
      </c>
      <c r="E134" s="58">
        <v>0</v>
      </c>
      <c r="F134" s="10">
        <f t="shared" si="1"/>
        <v>0</v>
      </c>
      <c r="G134" s="1" t="s">
        <v>11</v>
      </c>
    </row>
    <row r="135" spans="1:7" x14ac:dyDescent="0.2">
      <c r="A135" s="3">
        <v>4</v>
      </c>
      <c r="B135" s="12">
        <v>39</v>
      </c>
      <c r="C135" s="12" t="s">
        <v>45</v>
      </c>
      <c r="D135" s="9">
        <v>0</v>
      </c>
      <c r="E135" s="58">
        <v>0</v>
      </c>
      <c r="F135" s="10">
        <f t="shared" si="1"/>
        <v>0</v>
      </c>
      <c r="G135" s="1" t="s">
        <v>11</v>
      </c>
    </row>
    <row r="136" spans="1:7" x14ac:dyDescent="0.2">
      <c r="A136" s="3">
        <v>4</v>
      </c>
      <c r="B136" s="12">
        <v>40</v>
      </c>
      <c r="C136" s="12" t="s">
        <v>45</v>
      </c>
      <c r="D136" s="9">
        <v>0</v>
      </c>
      <c r="E136" s="58">
        <v>0</v>
      </c>
      <c r="F136" s="10">
        <f t="shared" si="1"/>
        <v>0</v>
      </c>
      <c r="G136" s="1" t="s">
        <v>11</v>
      </c>
    </row>
    <row r="137" spans="1:7" x14ac:dyDescent="0.2">
      <c r="A137" s="3">
        <v>4</v>
      </c>
      <c r="B137" s="12">
        <v>41</v>
      </c>
      <c r="C137" s="12" t="s">
        <v>45</v>
      </c>
      <c r="D137" s="9">
        <v>0</v>
      </c>
      <c r="E137" s="58">
        <v>0</v>
      </c>
      <c r="F137" s="10">
        <f t="shared" ref="F137:F200" si="2">D137*E137</f>
        <v>0</v>
      </c>
      <c r="G137" s="1" t="s">
        <v>11</v>
      </c>
    </row>
    <row r="138" spans="1:7" x14ac:dyDescent="0.2">
      <c r="A138" s="3">
        <v>4</v>
      </c>
      <c r="B138" s="12">
        <v>42</v>
      </c>
      <c r="C138" s="12" t="s">
        <v>45</v>
      </c>
      <c r="D138" s="9">
        <v>0</v>
      </c>
      <c r="E138" s="58">
        <v>0</v>
      </c>
      <c r="F138" s="10">
        <f t="shared" si="2"/>
        <v>0</v>
      </c>
      <c r="G138" s="1" t="s">
        <v>11</v>
      </c>
    </row>
    <row r="139" spans="1:7" x14ac:dyDescent="0.2">
      <c r="A139" s="3">
        <v>4</v>
      </c>
      <c r="B139" s="12">
        <v>43</v>
      </c>
      <c r="C139" s="12" t="s">
        <v>44</v>
      </c>
      <c r="D139" s="9">
        <v>1</v>
      </c>
      <c r="E139" s="58">
        <v>1193.67</v>
      </c>
      <c r="F139" s="10">
        <f t="shared" si="2"/>
        <v>1193.67</v>
      </c>
      <c r="G139" s="1" t="s">
        <v>43</v>
      </c>
    </row>
    <row r="140" spans="1:7" x14ac:dyDescent="0.2">
      <c r="A140" s="3">
        <v>4</v>
      </c>
      <c r="B140" s="12">
        <v>44</v>
      </c>
      <c r="C140" s="12" t="s">
        <v>44</v>
      </c>
      <c r="D140" s="9">
        <v>1</v>
      </c>
      <c r="E140" s="58">
        <v>1193.67</v>
      </c>
      <c r="F140" s="10">
        <f t="shared" si="2"/>
        <v>1193.67</v>
      </c>
      <c r="G140" s="1" t="s">
        <v>43</v>
      </c>
    </row>
    <row r="141" spans="1:7" x14ac:dyDescent="0.2">
      <c r="A141" s="3">
        <v>4</v>
      </c>
      <c r="B141" s="12">
        <v>45</v>
      </c>
      <c r="C141" s="12" t="s">
        <v>46</v>
      </c>
      <c r="D141" s="9">
        <v>1</v>
      </c>
      <c r="E141" s="58">
        <v>2159.9899999999998</v>
      </c>
      <c r="F141" s="10">
        <f t="shared" si="2"/>
        <v>2159.9899999999998</v>
      </c>
      <c r="G141" s="1" t="s">
        <v>43</v>
      </c>
    </row>
    <row r="142" spans="1:7" x14ac:dyDescent="0.2">
      <c r="A142" s="3">
        <v>4</v>
      </c>
      <c r="B142" s="12">
        <v>46</v>
      </c>
      <c r="C142" s="12" t="s">
        <v>44</v>
      </c>
      <c r="D142" s="9">
        <v>1</v>
      </c>
      <c r="E142" s="58">
        <v>1129.72</v>
      </c>
      <c r="F142" s="10">
        <f t="shared" si="2"/>
        <v>1129.72</v>
      </c>
      <c r="G142" s="1" t="s">
        <v>43</v>
      </c>
    </row>
    <row r="143" spans="1:7" x14ac:dyDescent="0.2">
      <c r="A143" s="3">
        <v>4</v>
      </c>
      <c r="B143" s="12">
        <v>47</v>
      </c>
      <c r="C143" s="12" t="s">
        <v>46</v>
      </c>
      <c r="D143" s="9">
        <v>1</v>
      </c>
      <c r="E143" s="58">
        <v>2341.91</v>
      </c>
      <c r="F143" s="10">
        <f t="shared" si="2"/>
        <v>2341.91</v>
      </c>
      <c r="G143" s="1" t="s">
        <v>43</v>
      </c>
    </row>
    <row r="144" spans="1:7" x14ac:dyDescent="0.2">
      <c r="A144" s="3">
        <v>4</v>
      </c>
      <c r="B144" s="12">
        <v>48</v>
      </c>
      <c r="C144" s="12" t="s">
        <v>46</v>
      </c>
      <c r="D144" s="9">
        <v>1</v>
      </c>
      <c r="E144" s="58">
        <v>2004.6</v>
      </c>
      <c r="F144" s="10">
        <f t="shared" si="2"/>
        <v>2004.6</v>
      </c>
      <c r="G144" s="1" t="s">
        <v>43</v>
      </c>
    </row>
    <row r="145" spans="1:7" x14ac:dyDescent="0.2">
      <c r="A145" s="3">
        <v>4</v>
      </c>
      <c r="B145" s="12">
        <v>49</v>
      </c>
      <c r="C145" s="12" t="s">
        <v>44</v>
      </c>
      <c r="D145" s="9">
        <v>1</v>
      </c>
      <c r="E145" s="58">
        <v>1129.72</v>
      </c>
      <c r="F145" s="10">
        <f t="shared" si="2"/>
        <v>1129.72</v>
      </c>
      <c r="G145" s="1" t="s">
        <v>43</v>
      </c>
    </row>
    <row r="146" spans="1:7" x14ac:dyDescent="0.2">
      <c r="A146" s="3">
        <v>4</v>
      </c>
      <c r="B146" s="12">
        <v>50</v>
      </c>
      <c r="C146" s="12" t="s">
        <v>46</v>
      </c>
      <c r="D146" s="9">
        <v>1</v>
      </c>
      <c r="E146" s="58">
        <v>2341.91</v>
      </c>
      <c r="F146" s="10">
        <f t="shared" si="2"/>
        <v>2341.91</v>
      </c>
      <c r="G146" s="1" t="s">
        <v>43</v>
      </c>
    </row>
    <row r="147" spans="1:7" x14ac:dyDescent="0.2">
      <c r="A147" s="3">
        <v>4</v>
      </c>
      <c r="B147" s="12">
        <v>51</v>
      </c>
      <c r="C147" s="12" t="s">
        <v>46</v>
      </c>
      <c r="D147" s="9">
        <v>1</v>
      </c>
      <c r="E147" s="58">
        <v>2004.6</v>
      </c>
      <c r="F147" s="10">
        <f t="shared" si="2"/>
        <v>2004.6</v>
      </c>
      <c r="G147" s="1" t="s">
        <v>43</v>
      </c>
    </row>
    <row r="148" spans="1:7" x14ac:dyDescent="0.2">
      <c r="A148" s="3">
        <v>4</v>
      </c>
      <c r="B148" s="12">
        <v>52</v>
      </c>
      <c r="C148" s="12" t="s">
        <v>46</v>
      </c>
      <c r="D148" s="9">
        <v>1</v>
      </c>
      <c r="E148" s="58">
        <v>2165.21</v>
      </c>
      <c r="F148" s="10">
        <f t="shared" si="2"/>
        <v>2165.21</v>
      </c>
      <c r="G148" s="1" t="s">
        <v>43</v>
      </c>
    </row>
    <row r="149" spans="1:7" x14ac:dyDescent="0.2">
      <c r="A149" s="3">
        <v>4</v>
      </c>
      <c r="B149" s="12">
        <v>53</v>
      </c>
      <c r="C149" s="12" t="s">
        <v>44</v>
      </c>
      <c r="D149" s="9">
        <v>1</v>
      </c>
      <c r="E149" s="58">
        <v>1054.7</v>
      </c>
      <c r="F149" s="10">
        <f t="shared" si="2"/>
        <v>1054.7</v>
      </c>
      <c r="G149" s="1" t="s">
        <v>43</v>
      </c>
    </row>
    <row r="150" spans="1:7" x14ac:dyDescent="0.2">
      <c r="A150" s="3">
        <v>4</v>
      </c>
      <c r="B150" s="12">
        <v>54</v>
      </c>
      <c r="C150" s="12" t="s">
        <v>44</v>
      </c>
      <c r="D150" s="9">
        <v>1</v>
      </c>
      <c r="E150" s="58">
        <v>1108.97</v>
      </c>
      <c r="F150" s="10">
        <f t="shared" si="2"/>
        <v>1108.97</v>
      </c>
      <c r="G150" s="1" t="s">
        <v>43</v>
      </c>
    </row>
    <row r="151" spans="1:7" x14ac:dyDescent="0.2">
      <c r="A151" s="3">
        <v>4</v>
      </c>
      <c r="B151" s="12">
        <v>55</v>
      </c>
      <c r="C151" s="12" t="s">
        <v>44</v>
      </c>
      <c r="D151" s="9">
        <v>1</v>
      </c>
      <c r="E151" s="58">
        <v>1129.72</v>
      </c>
      <c r="F151" s="10">
        <f t="shared" si="2"/>
        <v>1129.72</v>
      </c>
      <c r="G151" s="1" t="s">
        <v>43</v>
      </c>
    </row>
    <row r="152" spans="1:7" x14ac:dyDescent="0.2">
      <c r="A152" s="3">
        <v>4</v>
      </c>
      <c r="B152" s="12">
        <v>56</v>
      </c>
      <c r="C152" s="12" t="s">
        <v>46</v>
      </c>
      <c r="D152" s="9">
        <v>1</v>
      </c>
      <c r="E152" s="58">
        <v>2341.91</v>
      </c>
      <c r="F152" s="10">
        <f t="shared" si="2"/>
        <v>2341.91</v>
      </c>
      <c r="G152" s="1" t="s">
        <v>43</v>
      </c>
    </row>
    <row r="153" spans="1:7" x14ac:dyDescent="0.2">
      <c r="A153" s="3">
        <v>4</v>
      </c>
      <c r="B153" s="12">
        <v>57</v>
      </c>
      <c r="C153" s="12" t="s">
        <v>44</v>
      </c>
      <c r="D153" s="9">
        <v>1</v>
      </c>
      <c r="E153" s="58">
        <v>1129.72</v>
      </c>
      <c r="F153" s="10">
        <f t="shared" si="2"/>
        <v>1129.72</v>
      </c>
      <c r="G153" s="1" t="s">
        <v>43</v>
      </c>
    </row>
    <row r="154" spans="1:7" x14ac:dyDescent="0.2">
      <c r="A154" s="3">
        <v>4</v>
      </c>
      <c r="B154" s="12">
        <v>58</v>
      </c>
      <c r="C154" s="12" t="s">
        <v>44</v>
      </c>
      <c r="D154" s="9">
        <v>1</v>
      </c>
      <c r="E154" s="58">
        <v>1226.3699999999999</v>
      </c>
      <c r="F154" s="10">
        <f t="shared" si="2"/>
        <v>1226.3699999999999</v>
      </c>
      <c r="G154" s="1" t="s">
        <v>43</v>
      </c>
    </row>
    <row r="155" spans="1:7" x14ac:dyDescent="0.2">
      <c r="A155" s="3">
        <v>4</v>
      </c>
      <c r="B155" s="12">
        <v>59</v>
      </c>
      <c r="C155" s="12" t="s">
        <v>44</v>
      </c>
      <c r="D155" s="9">
        <v>1</v>
      </c>
      <c r="E155" s="58">
        <v>1226.3699999999999</v>
      </c>
      <c r="F155" s="10">
        <f t="shared" si="2"/>
        <v>1226.3699999999999</v>
      </c>
      <c r="G155" s="1" t="s">
        <v>43</v>
      </c>
    </row>
    <row r="156" spans="1:7" x14ac:dyDescent="0.2">
      <c r="A156" s="3">
        <v>4</v>
      </c>
      <c r="B156" s="12">
        <v>60</v>
      </c>
      <c r="C156" s="12" t="s">
        <v>44</v>
      </c>
      <c r="D156" s="9">
        <v>1</v>
      </c>
      <c r="E156" s="58">
        <v>1129.72</v>
      </c>
      <c r="F156" s="10">
        <f t="shared" si="2"/>
        <v>1129.72</v>
      </c>
      <c r="G156" s="1" t="s">
        <v>43</v>
      </c>
    </row>
    <row r="157" spans="1:7" x14ac:dyDescent="0.2">
      <c r="A157" s="3">
        <v>4</v>
      </c>
      <c r="B157" s="12">
        <v>61</v>
      </c>
      <c r="C157" s="12" t="s">
        <v>46</v>
      </c>
      <c r="D157" s="9">
        <v>1</v>
      </c>
      <c r="E157" s="58">
        <v>2341.91</v>
      </c>
      <c r="F157" s="10">
        <f t="shared" si="2"/>
        <v>2341.91</v>
      </c>
      <c r="G157" s="1" t="s">
        <v>43</v>
      </c>
    </row>
    <row r="158" spans="1:7" x14ac:dyDescent="0.2">
      <c r="A158" s="3">
        <v>4</v>
      </c>
      <c r="B158" s="12">
        <v>62</v>
      </c>
      <c r="C158" s="12" t="s">
        <v>45</v>
      </c>
      <c r="D158" s="9">
        <v>0</v>
      </c>
      <c r="E158" s="58">
        <v>0</v>
      </c>
      <c r="F158" s="10">
        <f t="shared" si="2"/>
        <v>0</v>
      </c>
      <c r="G158" s="1" t="s">
        <v>11</v>
      </c>
    </row>
    <row r="159" spans="1:7" x14ac:dyDescent="0.2">
      <c r="A159" s="3">
        <v>4</v>
      </c>
      <c r="B159" s="12">
        <v>63</v>
      </c>
      <c r="C159" s="12" t="s">
        <v>42</v>
      </c>
      <c r="D159" s="9">
        <v>1</v>
      </c>
      <c r="E159" s="58">
        <v>981.92</v>
      </c>
      <c r="F159" s="10">
        <f t="shared" si="2"/>
        <v>981.92</v>
      </c>
      <c r="G159" s="1" t="s">
        <v>64</v>
      </c>
    </row>
    <row r="160" spans="1:7" x14ac:dyDescent="0.2">
      <c r="A160" s="3">
        <v>4</v>
      </c>
      <c r="B160" s="12">
        <v>64</v>
      </c>
      <c r="C160" s="12" t="s">
        <v>44</v>
      </c>
      <c r="D160" s="9">
        <v>1</v>
      </c>
      <c r="E160" s="58">
        <v>984.63</v>
      </c>
      <c r="F160" s="10">
        <f t="shared" si="2"/>
        <v>984.63</v>
      </c>
      <c r="G160" s="1" t="s">
        <v>43</v>
      </c>
    </row>
    <row r="161" spans="1:7" x14ac:dyDescent="0.2">
      <c r="A161" s="3">
        <v>4</v>
      </c>
      <c r="B161" s="12">
        <v>65</v>
      </c>
      <c r="C161" s="12" t="s">
        <v>44</v>
      </c>
      <c r="D161" s="9">
        <v>1</v>
      </c>
      <c r="E161" s="58">
        <v>984.63</v>
      </c>
      <c r="F161" s="10">
        <f t="shared" si="2"/>
        <v>984.63</v>
      </c>
      <c r="G161" s="1" t="s">
        <v>43</v>
      </c>
    </row>
    <row r="162" spans="1:7" x14ac:dyDescent="0.2">
      <c r="A162" s="3">
        <v>4</v>
      </c>
      <c r="B162" s="12">
        <v>66</v>
      </c>
      <c r="C162" s="12" t="s">
        <v>44</v>
      </c>
      <c r="D162" s="9">
        <v>1</v>
      </c>
      <c r="E162" s="58">
        <v>1129.72</v>
      </c>
      <c r="F162" s="10">
        <f t="shared" si="2"/>
        <v>1129.72</v>
      </c>
      <c r="G162" s="1" t="s">
        <v>43</v>
      </c>
    </row>
    <row r="163" spans="1:7" x14ac:dyDescent="0.2">
      <c r="A163" s="3">
        <v>5</v>
      </c>
      <c r="B163" s="12">
        <v>1</v>
      </c>
      <c r="C163" s="12" t="s">
        <v>42</v>
      </c>
      <c r="D163" s="9">
        <v>1</v>
      </c>
      <c r="E163" s="58">
        <v>981.92</v>
      </c>
      <c r="F163" s="10">
        <f t="shared" si="2"/>
        <v>981.92</v>
      </c>
      <c r="G163" s="1" t="s">
        <v>64</v>
      </c>
    </row>
    <row r="164" spans="1:7" x14ac:dyDescent="0.2">
      <c r="A164" s="3">
        <v>5</v>
      </c>
      <c r="B164" s="12">
        <v>2</v>
      </c>
      <c r="C164" s="12" t="s">
        <v>25</v>
      </c>
      <c r="D164" s="9">
        <v>1</v>
      </c>
      <c r="E164" s="58">
        <v>1386.81</v>
      </c>
      <c r="F164" s="10">
        <f t="shared" si="2"/>
        <v>1386.81</v>
      </c>
      <c r="G164" s="1" t="s">
        <v>24</v>
      </c>
    </row>
    <row r="165" spans="1:7" x14ac:dyDescent="0.2">
      <c r="A165" s="3">
        <v>5</v>
      </c>
      <c r="B165" s="12">
        <v>3</v>
      </c>
      <c r="C165" s="12" t="s">
        <v>40</v>
      </c>
      <c r="D165" s="9">
        <v>1</v>
      </c>
      <c r="E165" s="58">
        <v>732.97</v>
      </c>
      <c r="F165" s="10">
        <f t="shared" si="2"/>
        <v>732.97</v>
      </c>
      <c r="G165" s="1" t="s">
        <v>121</v>
      </c>
    </row>
    <row r="166" spans="1:7" x14ac:dyDescent="0.2">
      <c r="A166" s="3">
        <v>5</v>
      </c>
      <c r="B166" s="12">
        <v>4</v>
      </c>
      <c r="C166" s="12" t="s">
        <v>40</v>
      </c>
      <c r="D166" s="9">
        <v>1</v>
      </c>
      <c r="E166" s="58">
        <v>602.38</v>
      </c>
      <c r="F166" s="10">
        <f t="shared" si="2"/>
        <v>602.38</v>
      </c>
      <c r="G166" s="1" t="s">
        <v>115</v>
      </c>
    </row>
    <row r="167" spans="1:7" x14ac:dyDescent="0.2">
      <c r="A167" s="3">
        <v>5</v>
      </c>
      <c r="B167" s="12">
        <v>5</v>
      </c>
      <c r="C167" s="12" t="s">
        <v>39</v>
      </c>
      <c r="D167" s="9">
        <v>0</v>
      </c>
      <c r="E167" s="58">
        <v>0</v>
      </c>
      <c r="F167" s="10">
        <f t="shared" si="2"/>
        <v>0</v>
      </c>
      <c r="G167" s="1" t="s">
        <v>21</v>
      </c>
    </row>
    <row r="168" spans="1:7" x14ac:dyDescent="0.2">
      <c r="A168" s="3">
        <v>5</v>
      </c>
      <c r="B168" s="12">
        <v>6</v>
      </c>
      <c r="C168" s="12" t="s">
        <v>41</v>
      </c>
      <c r="D168" s="9">
        <v>0</v>
      </c>
      <c r="E168" s="58">
        <v>0</v>
      </c>
      <c r="F168" s="10">
        <f t="shared" si="2"/>
        <v>0</v>
      </c>
      <c r="G168" s="1" t="s">
        <v>27</v>
      </c>
    </row>
    <row r="169" spans="1:7" x14ac:dyDescent="0.2">
      <c r="A169" s="3">
        <v>5</v>
      </c>
      <c r="B169" s="12">
        <v>7</v>
      </c>
      <c r="C169" s="12" t="s">
        <v>40</v>
      </c>
      <c r="D169" s="9">
        <v>1</v>
      </c>
      <c r="E169" s="58">
        <v>675.47</v>
      </c>
      <c r="F169" s="10">
        <f t="shared" si="2"/>
        <v>675.47</v>
      </c>
      <c r="G169" s="1" t="s">
        <v>116</v>
      </c>
    </row>
    <row r="170" spans="1:7" x14ac:dyDescent="0.2">
      <c r="A170" s="3">
        <v>5</v>
      </c>
      <c r="B170" s="12">
        <v>8</v>
      </c>
      <c r="C170" s="12" t="s">
        <v>23</v>
      </c>
      <c r="D170" s="9">
        <v>1</v>
      </c>
      <c r="E170" s="58">
        <v>1268.2</v>
      </c>
      <c r="F170" s="10">
        <f t="shared" si="2"/>
        <v>1268.2</v>
      </c>
      <c r="G170" s="1" t="s">
        <v>115</v>
      </c>
    </row>
    <row r="171" spans="1:7" x14ac:dyDescent="0.2">
      <c r="A171" s="3">
        <v>5</v>
      </c>
      <c r="B171" s="12">
        <v>9</v>
      </c>
      <c r="C171" s="12" t="s">
        <v>40</v>
      </c>
      <c r="D171" s="9">
        <v>1</v>
      </c>
      <c r="E171" s="58">
        <v>634.12</v>
      </c>
      <c r="F171" s="10">
        <f t="shared" si="2"/>
        <v>634.12</v>
      </c>
      <c r="G171" s="1" t="s">
        <v>115</v>
      </c>
    </row>
    <row r="172" spans="1:7" x14ac:dyDescent="0.2">
      <c r="A172" s="3">
        <v>5</v>
      </c>
      <c r="B172" s="12">
        <v>10</v>
      </c>
      <c r="C172" s="12" t="s">
        <v>40</v>
      </c>
      <c r="D172" s="9">
        <v>1</v>
      </c>
      <c r="E172" s="58">
        <v>634.12</v>
      </c>
      <c r="F172" s="10">
        <f t="shared" si="2"/>
        <v>634.12</v>
      </c>
      <c r="G172" s="1" t="s">
        <v>115</v>
      </c>
    </row>
    <row r="173" spans="1:7" x14ac:dyDescent="0.2">
      <c r="A173" s="3">
        <v>5</v>
      </c>
      <c r="B173" s="12">
        <v>11</v>
      </c>
      <c r="C173" s="12" t="s">
        <v>18</v>
      </c>
      <c r="D173" s="9">
        <v>0</v>
      </c>
      <c r="E173" s="58">
        <v>0</v>
      </c>
      <c r="F173" s="10">
        <f t="shared" si="2"/>
        <v>0</v>
      </c>
      <c r="G173" s="1" t="s">
        <v>17</v>
      </c>
    </row>
    <row r="174" spans="1:7" x14ac:dyDescent="0.2">
      <c r="A174" s="3">
        <v>5</v>
      </c>
      <c r="B174" s="12">
        <v>12</v>
      </c>
      <c r="C174" s="12" t="s">
        <v>25</v>
      </c>
      <c r="D174" s="9">
        <v>1</v>
      </c>
      <c r="E174" s="58">
        <v>1221.8399999999999</v>
      </c>
      <c r="F174" s="10">
        <f t="shared" si="2"/>
        <v>1221.8399999999999</v>
      </c>
      <c r="G174" s="1" t="s">
        <v>24</v>
      </c>
    </row>
    <row r="175" spans="1:7" x14ac:dyDescent="0.2">
      <c r="A175" s="3">
        <v>5</v>
      </c>
      <c r="B175" s="12">
        <v>13</v>
      </c>
      <c r="C175" s="12" t="s">
        <v>25</v>
      </c>
      <c r="D175" s="9">
        <v>1</v>
      </c>
      <c r="E175" s="58">
        <v>1345.12</v>
      </c>
      <c r="F175" s="10">
        <f t="shared" si="2"/>
        <v>1345.12</v>
      </c>
      <c r="G175" s="1" t="s">
        <v>24</v>
      </c>
    </row>
    <row r="176" spans="1:7" x14ac:dyDescent="0.2">
      <c r="A176" s="3">
        <v>5</v>
      </c>
      <c r="B176" s="12">
        <v>14</v>
      </c>
      <c r="C176" s="12" t="s">
        <v>28</v>
      </c>
      <c r="D176" s="9">
        <v>0</v>
      </c>
      <c r="E176" s="58">
        <v>0</v>
      </c>
      <c r="F176" s="10">
        <f t="shared" si="2"/>
        <v>0</v>
      </c>
      <c r="G176" s="1" t="s">
        <v>27</v>
      </c>
    </row>
    <row r="177" spans="1:7" x14ac:dyDescent="0.2">
      <c r="A177" s="3">
        <v>5</v>
      </c>
      <c r="B177" s="12">
        <v>15</v>
      </c>
      <c r="C177" s="12" t="s">
        <v>25</v>
      </c>
      <c r="D177" s="9">
        <v>1</v>
      </c>
      <c r="E177" s="58">
        <v>1180.1400000000001</v>
      </c>
      <c r="F177" s="10">
        <f t="shared" si="2"/>
        <v>1180.1400000000001</v>
      </c>
      <c r="G177" s="1" t="s">
        <v>24</v>
      </c>
    </row>
    <row r="178" spans="1:7" x14ac:dyDescent="0.2">
      <c r="A178" s="3">
        <v>5</v>
      </c>
      <c r="B178" s="12">
        <v>16</v>
      </c>
      <c r="C178" s="12" t="s">
        <v>40</v>
      </c>
      <c r="D178" s="9">
        <v>1</v>
      </c>
      <c r="E178" s="58">
        <v>810.38</v>
      </c>
      <c r="F178" s="10">
        <f t="shared" si="2"/>
        <v>810.38</v>
      </c>
      <c r="G178" s="1" t="s">
        <v>121</v>
      </c>
    </row>
    <row r="179" spans="1:7" x14ac:dyDescent="0.2">
      <c r="A179" s="3">
        <v>5</v>
      </c>
      <c r="B179" s="12">
        <v>17</v>
      </c>
      <c r="C179" s="12" t="s">
        <v>39</v>
      </c>
      <c r="D179" s="9">
        <v>0</v>
      </c>
      <c r="E179" s="58">
        <v>0</v>
      </c>
      <c r="F179" s="10">
        <f t="shared" si="2"/>
        <v>0</v>
      </c>
      <c r="G179" s="1" t="s">
        <v>21</v>
      </c>
    </row>
    <row r="180" spans="1:7" x14ac:dyDescent="0.2">
      <c r="A180" s="3">
        <v>5</v>
      </c>
      <c r="B180" s="12">
        <v>18</v>
      </c>
      <c r="C180" s="12" t="s">
        <v>18</v>
      </c>
      <c r="D180" s="9">
        <v>0</v>
      </c>
      <c r="E180" s="58">
        <v>0</v>
      </c>
      <c r="F180" s="10">
        <f t="shared" si="2"/>
        <v>0</v>
      </c>
      <c r="G180" s="1" t="s">
        <v>17</v>
      </c>
    </row>
    <row r="181" spans="1:7" x14ac:dyDescent="0.2">
      <c r="A181" s="3">
        <v>5</v>
      </c>
      <c r="B181" s="12">
        <v>19</v>
      </c>
      <c r="C181" s="12" t="s">
        <v>39</v>
      </c>
      <c r="D181" s="9">
        <v>0</v>
      </c>
      <c r="E181" s="58">
        <v>0</v>
      </c>
      <c r="F181" s="10">
        <f t="shared" si="2"/>
        <v>0</v>
      </c>
      <c r="G181" s="1" t="s">
        <v>21</v>
      </c>
    </row>
    <row r="182" spans="1:7" x14ac:dyDescent="0.2">
      <c r="A182" s="3">
        <v>5</v>
      </c>
      <c r="B182" s="12">
        <v>20</v>
      </c>
      <c r="C182" s="12" t="s">
        <v>23</v>
      </c>
      <c r="D182" s="9">
        <v>1</v>
      </c>
      <c r="E182" s="58">
        <v>870.92</v>
      </c>
      <c r="F182" s="10">
        <f t="shared" si="2"/>
        <v>870.92</v>
      </c>
      <c r="G182" s="1" t="s">
        <v>115</v>
      </c>
    </row>
    <row r="183" spans="1:7" x14ac:dyDescent="0.2">
      <c r="A183" s="3">
        <v>5</v>
      </c>
      <c r="B183" s="12">
        <v>21</v>
      </c>
      <c r="C183" s="12" t="s">
        <v>40</v>
      </c>
      <c r="D183" s="9">
        <v>1</v>
      </c>
      <c r="E183" s="58">
        <v>696.07</v>
      </c>
      <c r="F183" s="10">
        <f t="shared" si="2"/>
        <v>696.07</v>
      </c>
      <c r="G183" s="1" t="s">
        <v>115</v>
      </c>
    </row>
    <row r="184" spans="1:7" x14ac:dyDescent="0.2">
      <c r="A184" s="3">
        <v>5</v>
      </c>
      <c r="B184" s="12">
        <v>22</v>
      </c>
      <c r="C184" s="12" t="s">
        <v>39</v>
      </c>
      <c r="D184" s="9">
        <v>0</v>
      </c>
      <c r="E184" s="58">
        <v>0</v>
      </c>
      <c r="F184" s="10">
        <f t="shared" si="2"/>
        <v>0</v>
      </c>
      <c r="G184" s="1" t="s">
        <v>21</v>
      </c>
    </row>
    <row r="185" spans="1:7" x14ac:dyDescent="0.2">
      <c r="A185" s="3">
        <v>5</v>
      </c>
      <c r="B185" s="12">
        <v>23</v>
      </c>
      <c r="C185" s="12" t="s">
        <v>23</v>
      </c>
      <c r="D185" s="9">
        <v>1</v>
      </c>
      <c r="E185" s="58">
        <v>1034.04</v>
      </c>
      <c r="F185" s="10">
        <f t="shared" si="2"/>
        <v>1034.04</v>
      </c>
      <c r="G185" s="1" t="s">
        <v>115</v>
      </c>
    </row>
    <row r="186" spans="1:7" x14ac:dyDescent="0.2">
      <c r="A186" s="3">
        <v>5</v>
      </c>
      <c r="B186" s="12">
        <v>24</v>
      </c>
      <c r="C186" s="12" t="s">
        <v>23</v>
      </c>
      <c r="D186" s="9">
        <v>1</v>
      </c>
      <c r="E186" s="58">
        <v>1034.04</v>
      </c>
      <c r="F186" s="10">
        <f t="shared" si="2"/>
        <v>1034.04</v>
      </c>
      <c r="G186" s="1" t="s">
        <v>115</v>
      </c>
    </row>
    <row r="187" spans="1:7" x14ac:dyDescent="0.2">
      <c r="A187" s="3">
        <v>5</v>
      </c>
      <c r="B187" s="12">
        <v>25</v>
      </c>
      <c r="C187" s="12" t="s">
        <v>37</v>
      </c>
      <c r="D187" s="9">
        <v>1</v>
      </c>
      <c r="E187" s="58">
        <v>1220.78</v>
      </c>
      <c r="F187" s="10">
        <f t="shared" si="2"/>
        <v>1220.78</v>
      </c>
      <c r="G187" s="1" t="s">
        <v>108</v>
      </c>
    </row>
    <row r="188" spans="1:7" x14ac:dyDescent="0.2">
      <c r="A188" s="3">
        <v>5</v>
      </c>
      <c r="B188" s="12">
        <v>26</v>
      </c>
      <c r="C188" s="12" t="s">
        <v>36</v>
      </c>
      <c r="D188" s="9">
        <v>1</v>
      </c>
      <c r="E188" s="58">
        <v>1357.73</v>
      </c>
      <c r="F188" s="10">
        <f t="shared" si="2"/>
        <v>1357.73</v>
      </c>
      <c r="G188" s="1" t="s">
        <v>122</v>
      </c>
    </row>
    <row r="189" spans="1:7" x14ac:dyDescent="0.2">
      <c r="A189" s="3">
        <v>5</v>
      </c>
      <c r="B189" s="12">
        <v>27</v>
      </c>
      <c r="C189" s="12" t="s">
        <v>36</v>
      </c>
      <c r="D189" s="9">
        <v>1</v>
      </c>
      <c r="E189" s="58">
        <v>606.02</v>
      </c>
      <c r="F189" s="10">
        <f t="shared" si="2"/>
        <v>606.02</v>
      </c>
      <c r="G189" s="1" t="s">
        <v>122</v>
      </c>
    </row>
    <row r="190" spans="1:7" x14ac:dyDescent="0.2">
      <c r="A190" s="3">
        <v>5</v>
      </c>
      <c r="B190" s="12">
        <v>28</v>
      </c>
      <c r="C190" s="12" t="s">
        <v>33</v>
      </c>
      <c r="D190" s="9">
        <v>1</v>
      </c>
      <c r="E190" s="58">
        <v>1075.23</v>
      </c>
      <c r="F190" s="10">
        <f t="shared" si="2"/>
        <v>1075.23</v>
      </c>
      <c r="G190" s="1" t="s">
        <v>122</v>
      </c>
    </row>
    <row r="191" spans="1:7" x14ac:dyDescent="0.2">
      <c r="A191" s="3">
        <v>5</v>
      </c>
      <c r="B191" s="12">
        <v>29</v>
      </c>
      <c r="C191" s="12" t="s">
        <v>33</v>
      </c>
      <c r="D191" s="9">
        <v>1</v>
      </c>
      <c r="E191" s="58">
        <v>1075.23</v>
      </c>
      <c r="F191" s="10">
        <f t="shared" si="2"/>
        <v>1075.23</v>
      </c>
      <c r="G191" s="1" t="s">
        <v>122</v>
      </c>
    </row>
    <row r="192" spans="1:7" x14ac:dyDescent="0.2">
      <c r="A192" s="3">
        <v>5</v>
      </c>
      <c r="B192" s="12">
        <v>30</v>
      </c>
      <c r="C192" s="12" t="s">
        <v>33</v>
      </c>
      <c r="D192" s="9">
        <v>1</v>
      </c>
      <c r="E192" s="58">
        <v>1075.23</v>
      </c>
      <c r="F192" s="10">
        <f t="shared" si="2"/>
        <v>1075.23</v>
      </c>
      <c r="G192" s="1" t="s">
        <v>122</v>
      </c>
    </row>
    <row r="193" spans="1:7" x14ac:dyDescent="0.2">
      <c r="A193" s="3">
        <v>5</v>
      </c>
      <c r="B193" s="12">
        <v>31</v>
      </c>
      <c r="C193" s="12" t="s">
        <v>33</v>
      </c>
      <c r="D193" s="9">
        <v>1</v>
      </c>
      <c r="E193" s="58">
        <v>1086.1400000000001</v>
      </c>
      <c r="F193" s="10">
        <f t="shared" si="2"/>
        <v>1086.1400000000001</v>
      </c>
      <c r="G193" s="1" t="s">
        <v>122</v>
      </c>
    </row>
    <row r="194" spans="1:7" x14ac:dyDescent="0.2">
      <c r="A194" s="3">
        <v>5</v>
      </c>
      <c r="B194" s="12">
        <v>32</v>
      </c>
      <c r="C194" s="12" t="s">
        <v>33</v>
      </c>
      <c r="D194" s="9">
        <v>1</v>
      </c>
      <c r="E194" s="58">
        <v>1086.1400000000001</v>
      </c>
      <c r="F194" s="10">
        <f t="shared" si="2"/>
        <v>1086.1400000000001</v>
      </c>
      <c r="G194" s="1" t="s">
        <v>122</v>
      </c>
    </row>
    <row r="195" spans="1:7" x14ac:dyDescent="0.2">
      <c r="A195" s="3">
        <v>5</v>
      </c>
      <c r="B195" s="12">
        <v>33</v>
      </c>
      <c r="C195" s="12" t="s">
        <v>37</v>
      </c>
      <c r="D195" s="9">
        <v>1</v>
      </c>
      <c r="E195" s="58">
        <v>1220.78</v>
      </c>
      <c r="F195" s="10">
        <f t="shared" si="2"/>
        <v>1220.78</v>
      </c>
      <c r="G195" s="1" t="s">
        <v>108</v>
      </c>
    </row>
    <row r="196" spans="1:7" x14ac:dyDescent="0.2">
      <c r="A196" s="3">
        <v>5</v>
      </c>
      <c r="B196" s="12">
        <v>34</v>
      </c>
      <c r="C196" s="12" t="s">
        <v>33</v>
      </c>
      <c r="D196" s="9">
        <v>1</v>
      </c>
      <c r="E196" s="58">
        <v>1075.23</v>
      </c>
      <c r="F196" s="10">
        <f t="shared" si="2"/>
        <v>1075.23</v>
      </c>
      <c r="G196" s="1" t="s">
        <v>122</v>
      </c>
    </row>
    <row r="197" spans="1:7" x14ac:dyDescent="0.2">
      <c r="A197" s="3">
        <v>5</v>
      </c>
      <c r="B197" s="12">
        <v>35</v>
      </c>
      <c r="C197" s="12" t="s">
        <v>36</v>
      </c>
      <c r="D197" s="9">
        <v>1</v>
      </c>
      <c r="E197" s="58">
        <v>606.02</v>
      </c>
      <c r="F197" s="10">
        <f t="shared" si="2"/>
        <v>606.02</v>
      </c>
      <c r="G197" s="1" t="s">
        <v>122</v>
      </c>
    </row>
    <row r="198" spans="1:7" x14ac:dyDescent="0.2">
      <c r="A198" s="3">
        <v>5</v>
      </c>
      <c r="B198" s="12">
        <v>36</v>
      </c>
      <c r="C198" s="12" t="s">
        <v>33</v>
      </c>
      <c r="D198" s="9">
        <v>1</v>
      </c>
      <c r="E198" s="58">
        <v>1086.1400000000001</v>
      </c>
      <c r="F198" s="10">
        <f t="shared" si="2"/>
        <v>1086.1400000000001</v>
      </c>
      <c r="G198" s="1" t="s">
        <v>122</v>
      </c>
    </row>
    <row r="199" spans="1:7" x14ac:dyDescent="0.2">
      <c r="A199" s="3">
        <v>5</v>
      </c>
      <c r="B199" s="12">
        <v>37</v>
      </c>
      <c r="C199" s="12" t="s">
        <v>37</v>
      </c>
      <c r="D199" s="9">
        <v>1</v>
      </c>
      <c r="E199" s="58">
        <v>1220.78</v>
      </c>
      <c r="F199" s="10">
        <f t="shared" si="2"/>
        <v>1220.78</v>
      </c>
      <c r="G199" s="1" t="s">
        <v>108</v>
      </c>
    </row>
    <row r="200" spans="1:7" x14ac:dyDescent="0.2">
      <c r="A200" s="3">
        <v>5</v>
      </c>
      <c r="B200" s="12">
        <v>38</v>
      </c>
      <c r="C200" s="12" t="s">
        <v>36</v>
      </c>
      <c r="D200" s="9">
        <v>1</v>
      </c>
      <c r="E200" s="58">
        <v>1357.73</v>
      </c>
      <c r="F200" s="10">
        <f t="shared" si="2"/>
        <v>1357.73</v>
      </c>
      <c r="G200" s="1" t="s">
        <v>122</v>
      </c>
    </row>
    <row r="201" spans="1:7" x14ac:dyDescent="0.2">
      <c r="A201" s="3">
        <v>5</v>
      </c>
      <c r="B201" s="12">
        <v>39</v>
      </c>
      <c r="C201" s="12" t="s">
        <v>38</v>
      </c>
      <c r="D201" s="9">
        <v>1</v>
      </c>
      <c r="E201" s="58">
        <v>2344.2600000000002</v>
      </c>
      <c r="F201" s="10">
        <f t="shared" ref="F201:F264" si="3">D201*E201</f>
        <v>2344.2600000000002</v>
      </c>
      <c r="G201" s="1" t="s">
        <v>109</v>
      </c>
    </row>
    <row r="202" spans="1:7" x14ac:dyDescent="0.2">
      <c r="A202" s="3">
        <v>5</v>
      </c>
      <c r="B202" s="12">
        <v>40</v>
      </c>
      <c r="C202" s="12" t="s">
        <v>33</v>
      </c>
      <c r="D202" s="9">
        <v>1</v>
      </c>
      <c r="E202" s="58">
        <v>1075.23</v>
      </c>
      <c r="F202" s="10">
        <f t="shared" si="3"/>
        <v>1075.23</v>
      </c>
      <c r="G202" s="1" t="s">
        <v>122</v>
      </c>
    </row>
    <row r="203" spans="1:7" x14ac:dyDescent="0.2">
      <c r="A203" s="3">
        <v>5</v>
      </c>
      <c r="B203" s="12">
        <v>41</v>
      </c>
      <c r="C203" s="12" t="s">
        <v>37</v>
      </c>
      <c r="D203" s="9">
        <v>1</v>
      </c>
      <c r="E203" s="58">
        <v>1220.78</v>
      </c>
      <c r="F203" s="10">
        <f t="shared" si="3"/>
        <v>1220.78</v>
      </c>
      <c r="G203" s="1" t="s">
        <v>108</v>
      </c>
    </row>
    <row r="204" spans="1:7" x14ac:dyDescent="0.2">
      <c r="A204" s="3">
        <v>5</v>
      </c>
      <c r="B204" s="12">
        <v>42</v>
      </c>
      <c r="C204" s="12" t="s">
        <v>33</v>
      </c>
      <c r="D204" s="9">
        <v>1</v>
      </c>
      <c r="E204" s="58">
        <v>929.99</v>
      </c>
      <c r="F204" s="10">
        <f t="shared" si="3"/>
        <v>929.99</v>
      </c>
      <c r="G204" s="1" t="s">
        <v>122</v>
      </c>
    </row>
    <row r="205" spans="1:7" x14ac:dyDescent="0.2">
      <c r="A205" s="3">
        <v>5</v>
      </c>
      <c r="B205" s="12">
        <v>43</v>
      </c>
      <c r="C205" s="12" t="s">
        <v>36</v>
      </c>
      <c r="D205" s="9">
        <v>1</v>
      </c>
      <c r="E205" s="58">
        <v>1357.73</v>
      </c>
      <c r="F205" s="10">
        <f t="shared" si="3"/>
        <v>1357.73</v>
      </c>
      <c r="G205" s="1" t="s">
        <v>122</v>
      </c>
    </row>
    <row r="206" spans="1:7" x14ac:dyDescent="0.2">
      <c r="A206" s="3">
        <v>5</v>
      </c>
      <c r="B206" s="12">
        <v>44</v>
      </c>
      <c r="C206" s="12" t="s">
        <v>33</v>
      </c>
      <c r="D206" s="9">
        <v>1</v>
      </c>
      <c r="E206" s="58">
        <v>1075.23</v>
      </c>
      <c r="F206" s="10">
        <f t="shared" si="3"/>
        <v>1075.23</v>
      </c>
      <c r="G206" s="1" t="s">
        <v>122</v>
      </c>
    </row>
    <row r="207" spans="1:7" x14ac:dyDescent="0.2">
      <c r="A207" s="3">
        <v>5</v>
      </c>
      <c r="B207" s="12">
        <v>45</v>
      </c>
      <c r="C207" s="12" t="s">
        <v>37</v>
      </c>
      <c r="D207" s="9">
        <v>1</v>
      </c>
      <c r="E207" s="58">
        <v>1220.78</v>
      </c>
      <c r="F207" s="10">
        <f t="shared" si="3"/>
        <v>1220.78</v>
      </c>
      <c r="G207" s="1" t="s">
        <v>108</v>
      </c>
    </row>
    <row r="208" spans="1:7" x14ac:dyDescent="0.2">
      <c r="A208" s="3">
        <v>5</v>
      </c>
      <c r="B208" s="12">
        <v>46</v>
      </c>
      <c r="C208" s="12" t="s">
        <v>33</v>
      </c>
      <c r="D208" s="9">
        <v>1</v>
      </c>
      <c r="E208" s="58">
        <v>1075.23</v>
      </c>
      <c r="F208" s="10">
        <f t="shared" si="3"/>
        <v>1075.23</v>
      </c>
      <c r="G208" s="1" t="s">
        <v>122</v>
      </c>
    </row>
    <row r="209" spans="1:7" x14ac:dyDescent="0.2">
      <c r="A209" s="3">
        <v>5</v>
      </c>
      <c r="B209" s="12">
        <v>47</v>
      </c>
      <c r="C209" s="12" t="s">
        <v>36</v>
      </c>
      <c r="D209" s="9">
        <v>1</v>
      </c>
      <c r="E209" s="58">
        <v>606.02</v>
      </c>
      <c r="F209" s="10">
        <f t="shared" si="3"/>
        <v>606.02</v>
      </c>
      <c r="G209" s="1" t="s">
        <v>122</v>
      </c>
    </row>
    <row r="210" spans="1:7" x14ac:dyDescent="0.2">
      <c r="A210" s="3">
        <v>5</v>
      </c>
      <c r="B210" s="12">
        <v>48</v>
      </c>
      <c r="C210" s="12" t="s">
        <v>33</v>
      </c>
      <c r="D210" s="9">
        <v>1</v>
      </c>
      <c r="E210" s="58">
        <v>1086.1400000000001</v>
      </c>
      <c r="F210" s="10">
        <f t="shared" si="3"/>
        <v>1086.1400000000001</v>
      </c>
      <c r="G210" s="1" t="s">
        <v>122</v>
      </c>
    </row>
    <row r="211" spans="1:7" x14ac:dyDescent="0.2">
      <c r="A211" s="3">
        <v>5</v>
      </c>
      <c r="B211" s="12">
        <v>49</v>
      </c>
      <c r="C211" s="12" t="s">
        <v>33</v>
      </c>
      <c r="D211" s="9">
        <v>1</v>
      </c>
      <c r="E211" s="58">
        <v>1075.23</v>
      </c>
      <c r="F211" s="10">
        <f t="shared" si="3"/>
        <v>1075.23</v>
      </c>
      <c r="G211" s="1" t="s">
        <v>122</v>
      </c>
    </row>
    <row r="212" spans="1:7" x14ac:dyDescent="0.2">
      <c r="A212" s="3">
        <v>5</v>
      </c>
      <c r="B212" s="12">
        <v>50</v>
      </c>
      <c r="C212" s="12" t="s">
        <v>33</v>
      </c>
      <c r="D212" s="9">
        <v>1</v>
      </c>
      <c r="E212" s="58">
        <v>1075.23</v>
      </c>
      <c r="F212" s="10">
        <f t="shared" si="3"/>
        <v>1075.23</v>
      </c>
      <c r="G212" s="1" t="s">
        <v>122</v>
      </c>
    </row>
    <row r="213" spans="1:7" x14ac:dyDescent="0.2">
      <c r="A213" s="3">
        <v>5</v>
      </c>
      <c r="B213" s="12">
        <v>51</v>
      </c>
      <c r="C213" s="12" t="s">
        <v>33</v>
      </c>
      <c r="D213" s="9">
        <v>1</v>
      </c>
      <c r="E213" s="58">
        <v>1075.23</v>
      </c>
      <c r="F213" s="10">
        <f t="shared" si="3"/>
        <v>1075.23</v>
      </c>
      <c r="G213" s="1" t="s">
        <v>122</v>
      </c>
    </row>
    <row r="214" spans="1:7" x14ac:dyDescent="0.2">
      <c r="A214" s="3">
        <v>5</v>
      </c>
      <c r="B214" s="12">
        <v>52</v>
      </c>
      <c r="C214" s="12" t="s">
        <v>38</v>
      </c>
      <c r="D214" s="9">
        <v>1</v>
      </c>
      <c r="E214" s="58">
        <v>2344.2600000000002</v>
      </c>
      <c r="F214" s="10">
        <f t="shared" si="3"/>
        <v>2344.2600000000002</v>
      </c>
      <c r="G214" s="1" t="s">
        <v>109</v>
      </c>
    </row>
    <row r="215" spans="1:7" x14ac:dyDescent="0.2">
      <c r="A215" s="3">
        <v>5</v>
      </c>
      <c r="B215" s="12">
        <v>53</v>
      </c>
      <c r="C215" s="12" t="s">
        <v>37</v>
      </c>
      <c r="D215" s="9">
        <v>1</v>
      </c>
      <c r="E215" s="58">
        <v>1220.78</v>
      </c>
      <c r="F215" s="10">
        <f t="shared" si="3"/>
        <v>1220.78</v>
      </c>
      <c r="G215" s="1" t="s">
        <v>108</v>
      </c>
    </row>
    <row r="216" spans="1:7" x14ac:dyDescent="0.2">
      <c r="A216" s="3">
        <v>5</v>
      </c>
      <c r="B216" s="12">
        <v>54</v>
      </c>
      <c r="C216" s="12" t="s">
        <v>33</v>
      </c>
      <c r="D216" s="9">
        <v>1</v>
      </c>
      <c r="E216" s="58">
        <v>1075.23</v>
      </c>
      <c r="F216" s="10">
        <f t="shared" si="3"/>
        <v>1075.23</v>
      </c>
      <c r="G216" s="1" t="s">
        <v>122</v>
      </c>
    </row>
    <row r="217" spans="1:7" x14ac:dyDescent="0.2">
      <c r="A217" s="3">
        <v>5</v>
      </c>
      <c r="B217" s="12">
        <v>55</v>
      </c>
      <c r="C217" s="12" t="s">
        <v>33</v>
      </c>
      <c r="D217" s="9">
        <v>1</v>
      </c>
      <c r="E217" s="58">
        <v>1086.1400000000001</v>
      </c>
      <c r="F217" s="10">
        <f t="shared" si="3"/>
        <v>1086.1400000000001</v>
      </c>
      <c r="G217" s="1" t="s">
        <v>122</v>
      </c>
    </row>
    <row r="218" spans="1:7" x14ac:dyDescent="0.2">
      <c r="A218" s="3">
        <v>5</v>
      </c>
      <c r="B218" s="12">
        <v>56</v>
      </c>
      <c r="C218" s="12" t="s">
        <v>33</v>
      </c>
      <c r="D218" s="9">
        <v>1</v>
      </c>
      <c r="E218" s="58">
        <v>1075.23</v>
      </c>
      <c r="F218" s="10">
        <f t="shared" si="3"/>
        <v>1075.23</v>
      </c>
      <c r="G218" s="1" t="s">
        <v>122</v>
      </c>
    </row>
    <row r="219" spans="1:7" x14ac:dyDescent="0.2">
      <c r="A219" s="3">
        <v>5</v>
      </c>
      <c r="B219" s="12">
        <v>57</v>
      </c>
      <c r="C219" s="12" t="s">
        <v>37</v>
      </c>
      <c r="D219" s="9">
        <v>1</v>
      </c>
      <c r="E219" s="58">
        <v>1220.78</v>
      </c>
      <c r="F219" s="10">
        <f t="shared" si="3"/>
        <v>1220.78</v>
      </c>
      <c r="G219" s="1" t="s">
        <v>108</v>
      </c>
    </row>
    <row r="220" spans="1:7" x14ac:dyDescent="0.2">
      <c r="A220" s="3">
        <v>5</v>
      </c>
      <c r="B220" s="12">
        <v>58</v>
      </c>
      <c r="C220" s="12" t="s">
        <v>33</v>
      </c>
      <c r="D220" s="9">
        <v>1</v>
      </c>
      <c r="E220" s="58">
        <v>1086.1400000000001</v>
      </c>
      <c r="F220" s="10">
        <f t="shared" si="3"/>
        <v>1086.1400000000001</v>
      </c>
      <c r="G220" s="1" t="s">
        <v>122</v>
      </c>
    </row>
    <row r="221" spans="1:7" x14ac:dyDescent="0.2">
      <c r="A221" s="3">
        <v>5</v>
      </c>
      <c r="B221" s="12">
        <v>59</v>
      </c>
      <c r="C221" s="12" t="s">
        <v>36</v>
      </c>
      <c r="D221" s="9">
        <v>1</v>
      </c>
      <c r="E221" s="58">
        <v>950.7</v>
      </c>
      <c r="F221" s="10">
        <f t="shared" si="3"/>
        <v>950.7</v>
      </c>
      <c r="G221" s="1" t="s">
        <v>122</v>
      </c>
    </row>
    <row r="222" spans="1:7" x14ac:dyDescent="0.2">
      <c r="A222" s="3">
        <v>5</v>
      </c>
      <c r="B222" s="12">
        <v>60</v>
      </c>
      <c r="C222" s="12" t="s">
        <v>33</v>
      </c>
      <c r="D222" s="9">
        <v>1</v>
      </c>
      <c r="E222" s="58">
        <v>1075.23</v>
      </c>
      <c r="F222" s="10">
        <f t="shared" si="3"/>
        <v>1075.23</v>
      </c>
      <c r="G222" s="1" t="s">
        <v>122</v>
      </c>
    </row>
    <row r="223" spans="1:7" x14ac:dyDescent="0.2">
      <c r="A223" s="3">
        <v>5</v>
      </c>
      <c r="B223" s="12">
        <v>62</v>
      </c>
      <c r="C223" s="12" t="s">
        <v>37</v>
      </c>
      <c r="D223" s="9">
        <v>1</v>
      </c>
      <c r="E223" s="58">
        <v>1220.78</v>
      </c>
      <c r="F223" s="10">
        <f t="shared" si="3"/>
        <v>1220.78</v>
      </c>
      <c r="G223" s="1" t="s">
        <v>108</v>
      </c>
    </row>
    <row r="224" spans="1:7" x14ac:dyDescent="0.2">
      <c r="A224" s="3">
        <v>5</v>
      </c>
      <c r="B224" s="12">
        <v>63</v>
      </c>
      <c r="C224" s="12" t="s">
        <v>36</v>
      </c>
      <c r="D224" s="9">
        <v>1</v>
      </c>
      <c r="E224" s="58">
        <v>950.7</v>
      </c>
      <c r="F224" s="10">
        <f t="shared" si="3"/>
        <v>950.7</v>
      </c>
      <c r="G224" s="1" t="s">
        <v>122</v>
      </c>
    </row>
    <row r="225" spans="1:7" x14ac:dyDescent="0.2">
      <c r="A225" s="3">
        <v>5</v>
      </c>
      <c r="B225" s="12">
        <v>64</v>
      </c>
      <c r="C225" s="12" t="s">
        <v>38</v>
      </c>
      <c r="D225" s="9">
        <v>1</v>
      </c>
      <c r="E225" s="58">
        <v>2344.2600000000002</v>
      </c>
      <c r="F225" s="10">
        <f t="shared" si="3"/>
        <v>2344.2600000000002</v>
      </c>
      <c r="G225" s="1" t="s">
        <v>109</v>
      </c>
    </row>
    <row r="226" spans="1:7" x14ac:dyDescent="0.2">
      <c r="A226" s="3">
        <v>5</v>
      </c>
      <c r="B226" s="12">
        <v>65</v>
      </c>
      <c r="C226" s="12" t="s">
        <v>33</v>
      </c>
      <c r="D226" s="9">
        <v>1</v>
      </c>
      <c r="E226" s="58">
        <v>1075.23</v>
      </c>
      <c r="F226" s="10">
        <f t="shared" si="3"/>
        <v>1075.23</v>
      </c>
      <c r="G226" s="1" t="s">
        <v>122</v>
      </c>
    </row>
    <row r="227" spans="1:7" x14ac:dyDescent="0.2">
      <c r="A227" s="3">
        <v>5</v>
      </c>
      <c r="B227" s="12">
        <v>66</v>
      </c>
      <c r="C227" s="12" t="s">
        <v>33</v>
      </c>
      <c r="D227" s="9">
        <v>1</v>
      </c>
      <c r="E227" s="58">
        <v>1075.23</v>
      </c>
      <c r="F227" s="10">
        <f t="shared" si="3"/>
        <v>1075.23</v>
      </c>
      <c r="G227" s="1" t="s">
        <v>122</v>
      </c>
    </row>
    <row r="228" spans="1:7" x14ac:dyDescent="0.2">
      <c r="A228" s="3">
        <v>5</v>
      </c>
      <c r="B228" s="12">
        <v>67</v>
      </c>
      <c r="C228" s="12" t="s">
        <v>37</v>
      </c>
      <c r="D228" s="9">
        <v>1</v>
      </c>
      <c r="E228" s="58">
        <v>1220.78</v>
      </c>
      <c r="F228" s="10">
        <f t="shared" si="3"/>
        <v>1220.78</v>
      </c>
      <c r="G228" s="1" t="s">
        <v>108</v>
      </c>
    </row>
    <row r="229" spans="1:7" x14ac:dyDescent="0.2">
      <c r="A229" s="3">
        <v>5</v>
      </c>
      <c r="B229" s="12">
        <v>68</v>
      </c>
      <c r="C229" s="12" t="s">
        <v>33</v>
      </c>
      <c r="D229" s="9">
        <v>1</v>
      </c>
      <c r="E229" s="58">
        <v>528.89</v>
      </c>
      <c r="F229" s="10">
        <f t="shared" si="3"/>
        <v>528.89</v>
      </c>
      <c r="G229" s="1" t="s">
        <v>122</v>
      </c>
    </row>
    <row r="230" spans="1:7" x14ac:dyDescent="0.2">
      <c r="A230" s="3">
        <v>5</v>
      </c>
      <c r="B230" s="12">
        <v>69</v>
      </c>
      <c r="C230" s="12" t="s">
        <v>36</v>
      </c>
      <c r="D230" s="9">
        <v>1</v>
      </c>
      <c r="E230" s="58">
        <v>1357.73</v>
      </c>
      <c r="F230" s="10">
        <f t="shared" si="3"/>
        <v>1357.73</v>
      </c>
      <c r="G230" s="1" t="s">
        <v>122</v>
      </c>
    </row>
    <row r="231" spans="1:7" x14ac:dyDescent="0.2">
      <c r="A231" s="3">
        <v>5</v>
      </c>
      <c r="B231" s="12">
        <v>70</v>
      </c>
      <c r="C231" s="12" t="s">
        <v>38</v>
      </c>
      <c r="D231" s="9">
        <v>1</v>
      </c>
      <c r="E231" s="58">
        <v>2344.2600000000002</v>
      </c>
      <c r="F231" s="10">
        <f t="shared" si="3"/>
        <v>2344.2600000000002</v>
      </c>
      <c r="G231" s="1" t="s">
        <v>109</v>
      </c>
    </row>
    <row r="232" spans="1:7" x14ac:dyDescent="0.2">
      <c r="A232" s="3">
        <v>5</v>
      </c>
      <c r="B232" s="12">
        <v>71</v>
      </c>
      <c r="C232" s="12" t="s">
        <v>33</v>
      </c>
      <c r="D232" s="9">
        <v>1</v>
      </c>
      <c r="E232" s="58">
        <v>586.64</v>
      </c>
      <c r="F232" s="10">
        <f t="shared" si="3"/>
        <v>586.64</v>
      </c>
      <c r="G232" s="1" t="s">
        <v>122</v>
      </c>
    </row>
    <row r="233" spans="1:7" x14ac:dyDescent="0.2">
      <c r="A233" s="3">
        <v>5</v>
      </c>
      <c r="B233" s="12">
        <v>72</v>
      </c>
      <c r="C233" s="12" t="s">
        <v>38</v>
      </c>
      <c r="D233" s="9">
        <v>1</v>
      </c>
      <c r="E233" s="58">
        <v>2344.2600000000002</v>
      </c>
      <c r="F233" s="10">
        <f t="shared" si="3"/>
        <v>2344.2600000000002</v>
      </c>
      <c r="G233" s="1" t="s">
        <v>109</v>
      </c>
    </row>
    <row r="234" spans="1:7" x14ac:dyDescent="0.2">
      <c r="A234" s="3">
        <v>5</v>
      </c>
      <c r="B234" s="12">
        <v>73</v>
      </c>
      <c r="C234" s="12" t="s">
        <v>33</v>
      </c>
      <c r="D234" s="9">
        <v>1</v>
      </c>
      <c r="E234" s="58">
        <v>919.27</v>
      </c>
      <c r="F234" s="10">
        <f t="shared" si="3"/>
        <v>919.27</v>
      </c>
      <c r="G234" s="1" t="s">
        <v>122</v>
      </c>
    </row>
    <row r="235" spans="1:7" x14ac:dyDescent="0.2">
      <c r="A235" s="3">
        <v>5</v>
      </c>
      <c r="B235" s="12">
        <v>74</v>
      </c>
      <c r="C235" s="12" t="s">
        <v>37</v>
      </c>
      <c r="D235" s="9">
        <v>1</v>
      </c>
      <c r="E235" s="58">
        <v>1220.78</v>
      </c>
      <c r="F235" s="10">
        <f t="shared" si="3"/>
        <v>1220.78</v>
      </c>
      <c r="G235" s="1" t="s">
        <v>108</v>
      </c>
    </row>
    <row r="236" spans="1:7" x14ac:dyDescent="0.2">
      <c r="A236" s="3">
        <v>5</v>
      </c>
      <c r="B236" s="12">
        <v>75</v>
      </c>
      <c r="C236" s="12" t="s">
        <v>33</v>
      </c>
      <c r="D236" s="9">
        <v>1</v>
      </c>
      <c r="E236" s="58">
        <v>1075.23</v>
      </c>
      <c r="F236" s="10">
        <f t="shared" si="3"/>
        <v>1075.23</v>
      </c>
      <c r="G236" s="1" t="s">
        <v>122</v>
      </c>
    </row>
    <row r="237" spans="1:7" x14ac:dyDescent="0.2">
      <c r="A237" s="3">
        <v>5</v>
      </c>
      <c r="B237" s="12">
        <v>76</v>
      </c>
      <c r="C237" s="12" t="s">
        <v>33</v>
      </c>
      <c r="D237" s="9">
        <v>1</v>
      </c>
      <c r="E237" s="58">
        <v>1086.1400000000001</v>
      </c>
      <c r="F237" s="10">
        <f t="shared" si="3"/>
        <v>1086.1400000000001</v>
      </c>
      <c r="G237" s="1" t="s">
        <v>122</v>
      </c>
    </row>
    <row r="238" spans="1:7" x14ac:dyDescent="0.2">
      <c r="A238" s="3">
        <v>5</v>
      </c>
      <c r="B238" s="12">
        <v>77</v>
      </c>
      <c r="C238" s="12" t="s">
        <v>36</v>
      </c>
      <c r="D238" s="9">
        <v>1</v>
      </c>
      <c r="E238" s="58">
        <v>616.64</v>
      </c>
      <c r="F238" s="10">
        <f t="shared" si="3"/>
        <v>616.64</v>
      </c>
      <c r="G238" s="1" t="s">
        <v>122</v>
      </c>
    </row>
    <row r="239" spans="1:7" x14ac:dyDescent="0.2">
      <c r="A239" s="3">
        <v>5</v>
      </c>
      <c r="B239" s="12">
        <v>78</v>
      </c>
      <c r="C239" s="12" t="s">
        <v>37</v>
      </c>
      <c r="D239" s="9">
        <v>1</v>
      </c>
      <c r="E239" s="58">
        <v>1220.78</v>
      </c>
      <c r="F239" s="10">
        <f t="shared" si="3"/>
        <v>1220.78</v>
      </c>
      <c r="G239" s="1" t="s">
        <v>108</v>
      </c>
    </row>
    <row r="240" spans="1:7" x14ac:dyDescent="0.2">
      <c r="A240" s="3">
        <v>5</v>
      </c>
      <c r="B240" s="12">
        <v>79</v>
      </c>
      <c r="C240" s="12" t="s">
        <v>33</v>
      </c>
      <c r="D240" s="9">
        <v>1</v>
      </c>
      <c r="E240" s="58">
        <v>1075.23</v>
      </c>
      <c r="F240" s="10">
        <f t="shared" si="3"/>
        <v>1075.23</v>
      </c>
      <c r="G240" s="1" t="s">
        <v>122</v>
      </c>
    </row>
    <row r="241" spans="1:7" x14ac:dyDescent="0.2">
      <c r="A241" s="3">
        <v>5</v>
      </c>
      <c r="B241" s="12">
        <v>80</v>
      </c>
      <c r="C241" s="12" t="s">
        <v>33</v>
      </c>
      <c r="D241" s="9">
        <v>1</v>
      </c>
      <c r="E241" s="58">
        <v>1075.23</v>
      </c>
      <c r="F241" s="10">
        <f t="shared" si="3"/>
        <v>1075.23</v>
      </c>
      <c r="G241" s="1" t="s">
        <v>122</v>
      </c>
    </row>
    <row r="242" spans="1:7" x14ac:dyDescent="0.2">
      <c r="A242" s="3">
        <v>5</v>
      </c>
      <c r="B242" s="12">
        <v>81</v>
      </c>
      <c r="C242" s="12" t="s">
        <v>33</v>
      </c>
      <c r="D242" s="9">
        <v>1</v>
      </c>
      <c r="E242" s="58">
        <v>1075.23</v>
      </c>
      <c r="F242" s="10">
        <f t="shared" si="3"/>
        <v>1075.23</v>
      </c>
      <c r="G242" s="1" t="s">
        <v>122</v>
      </c>
    </row>
    <row r="243" spans="1:7" x14ac:dyDescent="0.2">
      <c r="A243" s="3">
        <v>5</v>
      </c>
      <c r="B243" s="12">
        <v>82</v>
      </c>
      <c r="C243" s="12" t="s">
        <v>33</v>
      </c>
      <c r="D243" s="9">
        <v>1</v>
      </c>
      <c r="E243" s="58">
        <v>1086.1400000000001</v>
      </c>
      <c r="F243" s="10">
        <f t="shared" si="3"/>
        <v>1086.1400000000001</v>
      </c>
      <c r="G243" s="1" t="s">
        <v>122</v>
      </c>
    </row>
    <row r="244" spans="1:7" x14ac:dyDescent="0.2">
      <c r="A244" s="3">
        <v>5</v>
      </c>
      <c r="B244" s="12">
        <v>83</v>
      </c>
      <c r="C244" s="12" t="s">
        <v>38</v>
      </c>
      <c r="D244" s="9">
        <v>1</v>
      </c>
      <c r="E244" s="58">
        <v>2344.2600000000002</v>
      </c>
      <c r="F244" s="10">
        <f t="shared" si="3"/>
        <v>2344.2600000000002</v>
      </c>
      <c r="G244" s="1" t="s">
        <v>109</v>
      </c>
    </row>
    <row r="245" spans="1:7" x14ac:dyDescent="0.2">
      <c r="A245" s="3">
        <v>5</v>
      </c>
      <c r="B245" s="12">
        <v>84</v>
      </c>
      <c r="C245" s="12" t="s">
        <v>36</v>
      </c>
      <c r="D245" s="9">
        <v>1</v>
      </c>
      <c r="E245" s="58">
        <v>950.23</v>
      </c>
      <c r="F245" s="10">
        <f t="shared" si="3"/>
        <v>950.23</v>
      </c>
      <c r="G245" s="1" t="s">
        <v>122</v>
      </c>
    </row>
    <row r="246" spans="1:7" x14ac:dyDescent="0.2">
      <c r="A246" s="3">
        <v>5</v>
      </c>
      <c r="B246" s="12">
        <v>85</v>
      </c>
      <c r="C246" s="12" t="s">
        <v>37</v>
      </c>
      <c r="D246" s="9">
        <v>1</v>
      </c>
      <c r="E246" s="58">
        <v>1220.78</v>
      </c>
      <c r="F246" s="10">
        <f t="shared" si="3"/>
        <v>1220.78</v>
      </c>
      <c r="G246" s="1" t="s">
        <v>108</v>
      </c>
    </row>
    <row r="247" spans="1:7" x14ac:dyDescent="0.2">
      <c r="A247" s="3">
        <v>5</v>
      </c>
      <c r="B247" s="12">
        <v>86</v>
      </c>
      <c r="C247" s="12" t="s">
        <v>33</v>
      </c>
      <c r="D247" s="9">
        <v>1</v>
      </c>
      <c r="E247" s="58">
        <v>1086.1400000000001</v>
      </c>
      <c r="F247" s="10">
        <f t="shared" si="3"/>
        <v>1086.1400000000001</v>
      </c>
      <c r="G247" s="1" t="s">
        <v>122</v>
      </c>
    </row>
    <row r="248" spans="1:7" x14ac:dyDescent="0.2">
      <c r="A248" s="3">
        <v>5</v>
      </c>
      <c r="B248" s="12">
        <v>87</v>
      </c>
      <c r="C248" s="12" t="s">
        <v>33</v>
      </c>
      <c r="D248" s="9">
        <v>1</v>
      </c>
      <c r="E248" s="58">
        <v>1075.23</v>
      </c>
      <c r="F248" s="10">
        <f t="shared" si="3"/>
        <v>1075.23</v>
      </c>
      <c r="G248" s="1" t="s">
        <v>122</v>
      </c>
    </row>
    <row r="249" spans="1:7" x14ac:dyDescent="0.2">
      <c r="A249" s="3">
        <v>5</v>
      </c>
      <c r="B249" s="12">
        <v>88</v>
      </c>
      <c r="C249" s="12" t="s">
        <v>38</v>
      </c>
      <c r="D249" s="9">
        <v>1</v>
      </c>
      <c r="E249" s="58">
        <v>2344.2800000000002</v>
      </c>
      <c r="F249" s="10">
        <f t="shared" si="3"/>
        <v>2344.2800000000002</v>
      </c>
      <c r="G249" s="1" t="s">
        <v>109</v>
      </c>
    </row>
    <row r="250" spans="1:7" x14ac:dyDescent="0.2">
      <c r="A250" s="3">
        <v>5</v>
      </c>
      <c r="B250" s="12">
        <v>89</v>
      </c>
      <c r="C250" s="12" t="s">
        <v>33</v>
      </c>
      <c r="D250" s="9">
        <v>1</v>
      </c>
      <c r="E250" s="58">
        <v>1075.23</v>
      </c>
      <c r="F250" s="10">
        <f t="shared" si="3"/>
        <v>1075.23</v>
      </c>
      <c r="G250" s="1" t="s">
        <v>122</v>
      </c>
    </row>
    <row r="251" spans="1:7" x14ac:dyDescent="0.2">
      <c r="A251" s="3">
        <v>5</v>
      </c>
      <c r="B251" s="12">
        <v>90</v>
      </c>
      <c r="C251" s="12" t="s">
        <v>33</v>
      </c>
      <c r="D251" s="9">
        <v>1</v>
      </c>
      <c r="E251" s="58">
        <v>1086.1400000000001</v>
      </c>
      <c r="F251" s="10">
        <f t="shared" si="3"/>
        <v>1086.1400000000001</v>
      </c>
      <c r="G251" s="1" t="s">
        <v>122</v>
      </c>
    </row>
    <row r="252" spans="1:7" x14ac:dyDescent="0.2">
      <c r="A252" s="3">
        <v>5</v>
      </c>
      <c r="B252" s="12">
        <v>91</v>
      </c>
      <c r="C252" s="12" t="s">
        <v>36</v>
      </c>
      <c r="D252" s="9">
        <v>1</v>
      </c>
      <c r="E252" s="58">
        <v>950.7</v>
      </c>
      <c r="F252" s="10">
        <f t="shared" si="3"/>
        <v>950.7</v>
      </c>
      <c r="G252" s="1" t="s">
        <v>122</v>
      </c>
    </row>
    <row r="253" spans="1:7" x14ac:dyDescent="0.2">
      <c r="A253" s="3">
        <v>5</v>
      </c>
      <c r="B253" s="12">
        <v>92</v>
      </c>
      <c r="C253" s="12" t="s">
        <v>37</v>
      </c>
      <c r="D253" s="9">
        <v>1</v>
      </c>
      <c r="E253" s="58">
        <v>1220.78</v>
      </c>
      <c r="F253" s="10">
        <f t="shared" si="3"/>
        <v>1220.78</v>
      </c>
      <c r="G253" s="1" t="s">
        <v>108</v>
      </c>
    </row>
    <row r="254" spans="1:7" x14ac:dyDescent="0.2">
      <c r="A254" s="3">
        <v>5</v>
      </c>
      <c r="B254" s="12">
        <v>93</v>
      </c>
      <c r="C254" s="12" t="s">
        <v>33</v>
      </c>
      <c r="D254" s="9">
        <v>1</v>
      </c>
      <c r="E254" s="58">
        <v>1075.23</v>
      </c>
      <c r="F254" s="10">
        <f t="shared" si="3"/>
        <v>1075.23</v>
      </c>
      <c r="G254" s="1" t="s">
        <v>122</v>
      </c>
    </row>
    <row r="255" spans="1:7" x14ac:dyDescent="0.2">
      <c r="A255" s="3">
        <v>5</v>
      </c>
      <c r="B255" s="12">
        <v>94</v>
      </c>
      <c r="C255" s="12" t="s">
        <v>36</v>
      </c>
      <c r="D255" s="9">
        <v>1</v>
      </c>
      <c r="E255" s="58">
        <v>1357.73</v>
      </c>
      <c r="F255" s="10">
        <f t="shared" si="3"/>
        <v>1357.73</v>
      </c>
      <c r="G255" s="1" t="s">
        <v>122</v>
      </c>
    </row>
    <row r="256" spans="1:7" x14ac:dyDescent="0.2">
      <c r="A256" s="3">
        <v>5</v>
      </c>
      <c r="B256" s="12">
        <v>95</v>
      </c>
      <c r="C256" s="12" t="s">
        <v>33</v>
      </c>
      <c r="D256" s="9">
        <v>1</v>
      </c>
      <c r="E256" s="58">
        <v>1075.23</v>
      </c>
      <c r="F256" s="10">
        <f t="shared" si="3"/>
        <v>1075.23</v>
      </c>
      <c r="G256" s="1" t="s">
        <v>122</v>
      </c>
    </row>
    <row r="257" spans="1:7" x14ac:dyDescent="0.2">
      <c r="A257" s="3">
        <v>5</v>
      </c>
      <c r="B257" s="12">
        <v>96</v>
      </c>
      <c r="C257" s="12" t="s">
        <v>37</v>
      </c>
      <c r="D257" s="9">
        <v>1</v>
      </c>
      <c r="E257" s="58">
        <v>1220.78</v>
      </c>
      <c r="F257" s="10">
        <f t="shared" si="3"/>
        <v>1220.78</v>
      </c>
      <c r="G257" s="1" t="s">
        <v>108</v>
      </c>
    </row>
    <row r="258" spans="1:7" x14ac:dyDescent="0.2">
      <c r="A258" s="3">
        <v>5</v>
      </c>
      <c r="B258" s="12">
        <v>97</v>
      </c>
      <c r="C258" s="12" t="s">
        <v>36</v>
      </c>
      <c r="D258" s="9">
        <v>1</v>
      </c>
      <c r="E258" s="58">
        <v>970.16</v>
      </c>
      <c r="F258" s="10">
        <f t="shared" si="3"/>
        <v>970.16</v>
      </c>
      <c r="G258" s="1" t="s">
        <v>122</v>
      </c>
    </row>
    <row r="259" spans="1:7" x14ac:dyDescent="0.2">
      <c r="A259" s="3">
        <v>5</v>
      </c>
      <c r="B259" s="12">
        <v>98</v>
      </c>
      <c r="C259" s="12" t="s">
        <v>33</v>
      </c>
      <c r="D259" s="9">
        <v>1</v>
      </c>
      <c r="E259" s="58">
        <v>1086.1400000000001</v>
      </c>
      <c r="F259" s="10">
        <f t="shared" si="3"/>
        <v>1086.1400000000001</v>
      </c>
      <c r="G259" s="1" t="s">
        <v>122</v>
      </c>
    </row>
    <row r="260" spans="1:7" x14ac:dyDescent="0.2">
      <c r="A260" s="3">
        <v>5</v>
      </c>
      <c r="B260" s="12">
        <v>99</v>
      </c>
      <c r="C260" s="12" t="s">
        <v>33</v>
      </c>
      <c r="D260" s="9">
        <v>1</v>
      </c>
      <c r="E260" s="58">
        <v>1075.23</v>
      </c>
      <c r="F260" s="10">
        <f t="shared" si="3"/>
        <v>1075.23</v>
      </c>
      <c r="G260" s="1" t="s">
        <v>122</v>
      </c>
    </row>
    <row r="261" spans="1:7" x14ac:dyDescent="0.2">
      <c r="A261" s="3">
        <v>5</v>
      </c>
      <c r="B261" s="12">
        <v>100</v>
      </c>
      <c r="C261" s="12" t="s">
        <v>33</v>
      </c>
      <c r="D261" s="9">
        <v>1</v>
      </c>
      <c r="E261" s="58">
        <v>1075.23</v>
      </c>
      <c r="F261" s="10">
        <f t="shared" si="3"/>
        <v>1075.23</v>
      </c>
      <c r="G261" s="1" t="s">
        <v>122</v>
      </c>
    </row>
    <row r="262" spans="1:7" x14ac:dyDescent="0.2">
      <c r="A262" s="3">
        <v>5</v>
      </c>
      <c r="B262" s="12">
        <v>101</v>
      </c>
      <c r="C262" s="12" t="s">
        <v>33</v>
      </c>
      <c r="D262" s="9">
        <v>1</v>
      </c>
      <c r="E262" s="58">
        <v>1086.1400000000001</v>
      </c>
      <c r="F262" s="10">
        <f t="shared" si="3"/>
        <v>1086.1400000000001</v>
      </c>
      <c r="G262" s="1" t="s">
        <v>122</v>
      </c>
    </row>
    <row r="263" spans="1:7" x14ac:dyDescent="0.2">
      <c r="A263" s="3">
        <v>5</v>
      </c>
      <c r="B263" s="12">
        <v>102</v>
      </c>
      <c r="C263" s="12" t="s">
        <v>37</v>
      </c>
      <c r="D263" s="9">
        <v>1</v>
      </c>
      <c r="E263" s="58">
        <v>1220.78</v>
      </c>
      <c r="F263" s="10">
        <f t="shared" si="3"/>
        <v>1220.78</v>
      </c>
      <c r="G263" s="1" t="s">
        <v>108</v>
      </c>
    </row>
    <row r="264" spans="1:7" x14ac:dyDescent="0.2">
      <c r="A264" s="3">
        <v>5</v>
      </c>
      <c r="B264" s="12">
        <v>103</v>
      </c>
      <c r="C264" s="12" t="s">
        <v>36</v>
      </c>
      <c r="D264" s="9">
        <v>1</v>
      </c>
      <c r="E264" s="58">
        <v>1357.73</v>
      </c>
      <c r="F264" s="10">
        <f t="shared" si="3"/>
        <v>1357.73</v>
      </c>
      <c r="G264" s="1" t="s">
        <v>122</v>
      </c>
    </row>
    <row r="265" spans="1:7" x14ac:dyDescent="0.2">
      <c r="A265" s="3">
        <v>5</v>
      </c>
      <c r="B265" s="12">
        <v>104</v>
      </c>
      <c r="C265" s="12" t="s">
        <v>33</v>
      </c>
      <c r="D265" s="9">
        <v>1</v>
      </c>
      <c r="E265" s="58">
        <v>1075.23</v>
      </c>
      <c r="F265" s="10">
        <f t="shared" ref="F265:F328" si="4">D265*E265</f>
        <v>1075.23</v>
      </c>
      <c r="G265" s="1" t="s">
        <v>122</v>
      </c>
    </row>
    <row r="266" spans="1:7" x14ac:dyDescent="0.2">
      <c r="A266" s="3">
        <v>5</v>
      </c>
      <c r="B266" s="12">
        <v>105</v>
      </c>
      <c r="C266" s="12" t="s">
        <v>33</v>
      </c>
      <c r="D266" s="9">
        <v>1</v>
      </c>
      <c r="E266" s="58">
        <v>1075.23</v>
      </c>
      <c r="F266" s="10">
        <f t="shared" si="4"/>
        <v>1075.23</v>
      </c>
      <c r="G266" s="1" t="s">
        <v>122</v>
      </c>
    </row>
    <row r="267" spans="1:7" x14ac:dyDescent="0.2">
      <c r="A267" s="3">
        <v>5</v>
      </c>
      <c r="B267" s="12">
        <v>106</v>
      </c>
      <c r="C267" s="12" t="s">
        <v>33</v>
      </c>
      <c r="D267" s="9">
        <v>1</v>
      </c>
      <c r="E267" s="58">
        <v>1086.1400000000001</v>
      </c>
      <c r="F267" s="10">
        <f t="shared" si="4"/>
        <v>1086.1400000000001</v>
      </c>
      <c r="G267" s="1" t="s">
        <v>122</v>
      </c>
    </row>
    <row r="268" spans="1:7" x14ac:dyDescent="0.2">
      <c r="A268" s="3">
        <v>5</v>
      </c>
      <c r="B268" s="12">
        <v>107</v>
      </c>
      <c r="C268" s="12" t="s">
        <v>33</v>
      </c>
      <c r="D268" s="9">
        <v>1</v>
      </c>
      <c r="E268" s="58">
        <v>1075.23</v>
      </c>
      <c r="F268" s="10">
        <f t="shared" si="4"/>
        <v>1075.23</v>
      </c>
      <c r="G268" s="1" t="s">
        <v>122</v>
      </c>
    </row>
    <row r="269" spans="1:7" x14ac:dyDescent="0.2">
      <c r="A269" s="3">
        <v>5</v>
      </c>
      <c r="B269" s="12">
        <v>108</v>
      </c>
      <c r="C269" s="12" t="s">
        <v>35</v>
      </c>
      <c r="D269" s="9">
        <v>0</v>
      </c>
      <c r="E269" s="58">
        <v>0</v>
      </c>
      <c r="F269" s="10">
        <f t="shared" si="4"/>
        <v>0</v>
      </c>
      <c r="G269" s="1" t="s">
        <v>34</v>
      </c>
    </row>
    <row r="270" spans="1:7" x14ac:dyDescent="0.2">
      <c r="A270" s="3">
        <v>5</v>
      </c>
      <c r="B270" s="12">
        <v>109</v>
      </c>
      <c r="C270" s="12" t="s">
        <v>33</v>
      </c>
      <c r="D270" s="9">
        <v>1</v>
      </c>
      <c r="E270" s="58">
        <v>1086.1400000000001</v>
      </c>
      <c r="F270" s="10">
        <f t="shared" si="4"/>
        <v>1086.1400000000001</v>
      </c>
      <c r="G270" s="1" t="s">
        <v>122</v>
      </c>
    </row>
    <row r="271" spans="1:7" x14ac:dyDescent="0.2">
      <c r="A271" s="3">
        <v>5</v>
      </c>
      <c r="B271" s="12">
        <v>110</v>
      </c>
      <c r="C271" s="12" t="s">
        <v>23</v>
      </c>
      <c r="D271" s="9">
        <v>1</v>
      </c>
      <c r="E271" s="58">
        <v>870.93</v>
      </c>
      <c r="F271" s="10">
        <f t="shared" si="4"/>
        <v>870.93</v>
      </c>
      <c r="G271" s="1" t="s">
        <v>123</v>
      </c>
    </row>
    <row r="272" spans="1:7" x14ac:dyDescent="0.2">
      <c r="A272" s="3">
        <v>5</v>
      </c>
      <c r="B272" s="12">
        <v>111</v>
      </c>
      <c r="C272" s="12" t="s">
        <v>32</v>
      </c>
      <c r="D272" s="9">
        <v>1</v>
      </c>
      <c r="E272" s="58">
        <v>333.27</v>
      </c>
      <c r="F272" s="10">
        <f t="shared" si="4"/>
        <v>333.27</v>
      </c>
      <c r="G272" s="1" t="s">
        <v>124</v>
      </c>
    </row>
    <row r="273" spans="1:7" x14ac:dyDescent="0.2">
      <c r="A273" s="3">
        <v>5</v>
      </c>
      <c r="B273" s="12">
        <v>112</v>
      </c>
      <c r="C273" s="12" t="s">
        <v>32</v>
      </c>
      <c r="D273" s="9">
        <v>1</v>
      </c>
      <c r="E273" s="58">
        <v>333.27</v>
      </c>
      <c r="F273" s="10">
        <f t="shared" si="4"/>
        <v>333.27</v>
      </c>
      <c r="G273" s="1" t="s">
        <v>124</v>
      </c>
    </row>
    <row r="274" spans="1:7" x14ac:dyDescent="0.2">
      <c r="A274" s="3">
        <v>5</v>
      </c>
      <c r="B274" s="12">
        <v>113</v>
      </c>
      <c r="C274" s="12" t="s">
        <v>32</v>
      </c>
      <c r="D274" s="9">
        <v>1</v>
      </c>
      <c r="E274" s="58">
        <v>333.27</v>
      </c>
      <c r="F274" s="10">
        <f t="shared" si="4"/>
        <v>333.27</v>
      </c>
      <c r="G274" s="1" t="s">
        <v>124</v>
      </c>
    </row>
    <row r="275" spans="1:7" x14ac:dyDescent="0.2">
      <c r="A275" s="3">
        <v>5</v>
      </c>
      <c r="B275" s="12">
        <v>114</v>
      </c>
      <c r="C275" s="12" t="s">
        <v>32</v>
      </c>
      <c r="D275" s="9">
        <v>1</v>
      </c>
      <c r="E275" s="58">
        <v>333.27</v>
      </c>
      <c r="F275" s="10">
        <f t="shared" si="4"/>
        <v>333.27</v>
      </c>
      <c r="G275" s="1" t="s">
        <v>124</v>
      </c>
    </row>
    <row r="276" spans="1:7" x14ac:dyDescent="0.2">
      <c r="A276" s="3">
        <v>5</v>
      </c>
      <c r="B276" s="12">
        <v>115</v>
      </c>
      <c r="C276" s="12" t="s">
        <v>32</v>
      </c>
      <c r="D276" s="9">
        <v>1</v>
      </c>
      <c r="E276" s="58">
        <v>333.27</v>
      </c>
      <c r="F276" s="10">
        <f t="shared" si="4"/>
        <v>333.27</v>
      </c>
      <c r="G276" s="1" t="s">
        <v>124</v>
      </c>
    </row>
    <row r="277" spans="1:7" x14ac:dyDescent="0.2">
      <c r="A277" s="3">
        <v>5</v>
      </c>
      <c r="B277" s="12">
        <v>116</v>
      </c>
      <c r="C277" s="12" t="s">
        <v>32</v>
      </c>
      <c r="D277" s="9">
        <v>1</v>
      </c>
      <c r="E277" s="58">
        <v>333.27</v>
      </c>
      <c r="F277" s="10">
        <f t="shared" si="4"/>
        <v>333.27</v>
      </c>
      <c r="G277" s="1" t="s">
        <v>124</v>
      </c>
    </row>
    <row r="278" spans="1:7" x14ac:dyDescent="0.2">
      <c r="A278" s="3">
        <v>5</v>
      </c>
      <c r="B278" s="12">
        <v>117</v>
      </c>
      <c r="C278" s="12" t="s">
        <v>32</v>
      </c>
      <c r="D278" s="9">
        <v>1</v>
      </c>
      <c r="E278" s="58">
        <v>333.27</v>
      </c>
      <c r="F278" s="10">
        <f t="shared" si="4"/>
        <v>333.27</v>
      </c>
      <c r="G278" s="1" t="s">
        <v>124</v>
      </c>
    </row>
    <row r="279" spans="1:7" x14ac:dyDescent="0.2">
      <c r="A279" s="3">
        <v>5</v>
      </c>
      <c r="B279" s="12">
        <v>118</v>
      </c>
      <c r="C279" s="12" t="s">
        <v>32</v>
      </c>
      <c r="D279" s="9">
        <v>1</v>
      </c>
      <c r="E279" s="58">
        <v>333.27</v>
      </c>
      <c r="F279" s="10">
        <f t="shared" si="4"/>
        <v>333.27</v>
      </c>
      <c r="G279" s="1" t="s">
        <v>124</v>
      </c>
    </row>
    <row r="280" spans="1:7" x14ac:dyDescent="0.2">
      <c r="A280" s="3">
        <v>5</v>
      </c>
      <c r="B280" s="12">
        <v>119</v>
      </c>
      <c r="C280" s="12" t="s">
        <v>32</v>
      </c>
      <c r="D280" s="9">
        <v>1</v>
      </c>
      <c r="E280" s="58">
        <v>333.27</v>
      </c>
      <c r="F280" s="10">
        <f t="shared" si="4"/>
        <v>333.27</v>
      </c>
      <c r="G280" s="1" t="s">
        <v>124</v>
      </c>
    </row>
    <row r="281" spans="1:7" x14ac:dyDescent="0.2">
      <c r="A281" s="3">
        <v>5</v>
      </c>
      <c r="B281" s="12">
        <v>120</v>
      </c>
      <c r="C281" s="12" t="s">
        <v>32</v>
      </c>
      <c r="D281" s="9">
        <v>1</v>
      </c>
      <c r="E281" s="58">
        <v>333.27</v>
      </c>
      <c r="F281" s="10">
        <f t="shared" si="4"/>
        <v>333.27</v>
      </c>
      <c r="G281" s="1" t="s">
        <v>124</v>
      </c>
    </row>
    <row r="282" spans="1:7" x14ac:dyDescent="0.2">
      <c r="A282" s="3">
        <v>5</v>
      </c>
      <c r="B282" s="12">
        <v>121</v>
      </c>
      <c r="C282" s="12" t="s">
        <v>32</v>
      </c>
      <c r="D282" s="9">
        <v>1</v>
      </c>
      <c r="E282" s="58">
        <v>333.27</v>
      </c>
      <c r="F282" s="10">
        <f t="shared" si="4"/>
        <v>333.27</v>
      </c>
      <c r="G282" s="1" t="s">
        <v>124</v>
      </c>
    </row>
    <row r="283" spans="1:7" x14ac:dyDescent="0.2">
      <c r="A283" s="3">
        <v>5</v>
      </c>
      <c r="B283" s="12">
        <v>122</v>
      </c>
      <c r="C283" s="12" t="s">
        <v>32</v>
      </c>
      <c r="D283" s="9">
        <v>1</v>
      </c>
      <c r="E283" s="58">
        <v>333.27</v>
      </c>
      <c r="F283" s="10">
        <f t="shared" si="4"/>
        <v>333.27</v>
      </c>
      <c r="G283" s="1" t="s">
        <v>124</v>
      </c>
    </row>
    <row r="284" spans="1:7" x14ac:dyDescent="0.2">
      <c r="A284" s="3">
        <v>5</v>
      </c>
      <c r="B284" s="12">
        <v>123</v>
      </c>
      <c r="C284" s="12" t="s">
        <v>32</v>
      </c>
      <c r="D284" s="9">
        <v>1</v>
      </c>
      <c r="E284" s="58">
        <v>333.27</v>
      </c>
      <c r="F284" s="10">
        <f t="shared" si="4"/>
        <v>333.27</v>
      </c>
      <c r="G284" s="1" t="s">
        <v>124</v>
      </c>
    </row>
    <row r="285" spans="1:7" x14ac:dyDescent="0.2">
      <c r="A285" s="3">
        <v>5</v>
      </c>
      <c r="B285" s="12">
        <v>124</v>
      </c>
      <c r="C285" s="12" t="s">
        <v>32</v>
      </c>
      <c r="D285" s="9">
        <v>1</v>
      </c>
      <c r="E285" s="58">
        <v>333.27</v>
      </c>
      <c r="F285" s="10">
        <f t="shared" si="4"/>
        <v>333.27</v>
      </c>
      <c r="G285" s="1" t="s">
        <v>124</v>
      </c>
    </row>
    <row r="286" spans="1:7" x14ac:dyDescent="0.2">
      <c r="A286" s="3">
        <v>5</v>
      </c>
      <c r="B286" s="12">
        <v>125</v>
      </c>
      <c r="C286" s="12" t="s">
        <v>32</v>
      </c>
      <c r="D286" s="9">
        <v>1</v>
      </c>
      <c r="E286" s="58">
        <v>333.27</v>
      </c>
      <c r="F286" s="10">
        <f t="shared" si="4"/>
        <v>333.27</v>
      </c>
      <c r="G286" s="1" t="s">
        <v>124</v>
      </c>
    </row>
    <row r="287" spans="1:7" x14ac:dyDescent="0.2">
      <c r="A287" s="3">
        <v>5</v>
      </c>
      <c r="B287" s="12">
        <v>126</v>
      </c>
      <c r="C287" s="12" t="s">
        <v>32</v>
      </c>
      <c r="D287" s="9">
        <v>1</v>
      </c>
      <c r="E287" s="58">
        <v>311.01</v>
      </c>
      <c r="F287" s="10">
        <f t="shared" si="4"/>
        <v>311.01</v>
      </c>
      <c r="G287" s="1" t="s">
        <v>124</v>
      </c>
    </row>
    <row r="288" spans="1:7" x14ac:dyDescent="0.2">
      <c r="A288" s="3">
        <v>5</v>
      </c>
      <c r="B288" s="12">
        <v>127</v>
      </c>
      <c r="C288" s="12" t="s">
        <v>32</v>
      </c>
      <c r="D288" s="9">
        <v>1</v>
      </c>
      <c r="E288" s="58">
        <v>311.01</v>
      </c>
      <c r="F288" s="10">
        <f t="shared" si="4"/>
        <v>311.01</v>
      </c>
      <c r="G288" s="1" t="s">
        <v>124</v>
      </c>
    </row>
    <row r="289" spans="1:7" x14ac:dyDescent="0.2">
      <c r="A289" s="3">
        <v>5</v>
      </c>
      <c r="B289" s="12">
        <v>128</v>
      </c>
      <c r="C289" s="12" t="s">
        <v>32</v>
      </c>
      <c r="D289" s="9">
        <v>1</v>
      </c>
      <c r="E289" s="58">
        <v>311.01</v>
      </c>
      <c r="F289" s="10">
        <f t="shared" si="4"/>
        <v>311.01</v>
      </c>
      <c r="G289" s="1" t="s">
        <v>124</v>
      </c>
    </row>
    <row r="290" spans="1:7" x14ac:dyDescent="0.2">
      <c r="A290" s="3">
        <v>5</v>
      </c>
      <c r="B290" s="12">
        <v>129</v>
      </c>
      <c r="C290" s="12" t="s">
        <v>32</v>
      </c>
      <c r="D290" s="9">
        <v>1</v>
      </c>
      <c r="E290" s="58">
        <v>311.01</v>
      </c>
      <c r="F290" s="10">
        <f t="shared" si="4"/>
        <v>311.01</v>
      </c>
      <c r="G290" s="1" t="s">
        <v>124</v>
      </c>
    </row>
    <row r="291" spans="1:7" x14ac:dyDescent="0.2">
      <c r="A291" s="3">
        <v>5</v>
      </c>
      <c r="B291" s="12">
        <v>130</v>
      </c>
      <c r="C291" s="12" t="s">
        <v>32</v>
      </c>
      <c r="D291" s="9">
        <v>1</v>
      </c>
      <c r="E291" s="58">
        <v>311.01</v>
      </c>
      <c r="F291" s="10">
        <f t="shared" si="4"/>
        <v>311.01</v>
      </c>
      <c r="G291" s="1" t="s">
        <v>124</v>
      </c>
    </row>
    <row r="292" spans="1:7" x14ac:dyDescent="0.2">
      <c r="A292" s="3">
        <v>5</v>
      </c>
      <c r="B292" s="12">
        <v>131</v>
      </c>
      <c r="C292" s="12" t="s">
        <v>32</v>
      </c>
      <c r="D292" s="9">
        <v>1</v>
      </c>
      <c r="E292" s="58">
        <v>311.01</v>
      </c>
      <c r="F292" s="10">
        <f t="shared" si="4"/>
        <v>311.01</v>
      </c>
      <c r="G292" s="1" t="s">
        <v>124</v>
      </c>
    </row>
    <row r="293" spans="1:7" x14ac:dyDescent="0.2">
      <c r="A293" s="3">
        <v>5</v>
      </c>
      <c r="B293" s="12">
        <v>132</v>
      </c>
      <c r="C293" s="12" t="s">
        <v>29</v>
      </c>
      <c r="D293" s="9">
        <v>0</v>
      </c>
      <c r="E293" s="58">
        <v>0</v>
      </c>
      <c r="F293" s="10">
        <f t="shared" si="4"/>
        <v>0</v>
      </c>
      <c r="G293" s="1" t="s">
        <v>21</v>
      </c>
    </row>
    <row r="294" spans="1:7" x14ac:dyDescent="0.2">
      <c r="A294" s="3">
        <v>5</v>
      </c>
      <c r="B294" s="12">
        <v>133</v>
      </c>
      <c r="C294" s="12" t="s">
        <v>23</v>
      </c>
      <c r="D294" s="9">
        <v>1</v>
      </c>
      <c r="E294" s="58">
        <v>1096.74</v>
      </c>
      <c r="F294" s="10">
        <f t="shared" si="4"/>
        <v>1096.74</v>
      </c>
      <c r="G294" s="1" t="s">
        <v>125</v>
      </c>
    </row>
    <row r="295" spans="1:7" x14ac:dyDescent="0.2">
      <c r="A295" s="3">
        <v>5</v>
      </c>
      <c r="B295" s="12">
        <v>134</v>
      </c>
      <c r="C295" s="12" t="s">
        <v>23</v>
      </c>
      <c r="D295" s="9">
        <v>1</v>
      </c>
      <c r="E295" s="58">
        <v>1096.74</v>
      </c>
      <c r="F295" s="10">
        <f t="shared" si="4"/>
        <v>1096.74</v>
      </c>
      <c r="G295" s="1" t="s">
        <v>125</v>
      </c>
    </row>
    <row r="296" spans="1:7" x14ac:dyDescent="0.2">
      <c r="A296" s="3" t="s">
        <v>31</v>
      </c>
      <c r="B296" s="12">
        <v>1</v>
      </c>
      <c r="C296" s="12" t="s">
        <v>30</v>
      </c>
      <c r="D296" s="9">
        <v>0</v>
      </c>
      <c r="E296" s="58">
        <v>0</v>
      </c>
      <c r="F296" s="10">
        <f t="shared" si="4"/>
        <v>0</v>
      </c>
      <c r="G296" s="1" t="s">
        <v>21</v>
      </c>
    </row>
    <row r="297" spans="1:7" x14ac:dyDescent="0.2">
      <c r="A297" s="3" t="s">
        <v>31</v>
      </c>
      <c r="B297" s="12">
        <v>2</v>
      </c>
      <c r="C297" s="12" t="s">
        <v>30</v>
      </c>
      <c r="D297" s="9">
        <v>0</v>
      </c>
      <c r="E297" s="58">
        <v>0</v>
      </c>
      <c r="F297" s="10">
        <f t="shared" si="4"/>
        <v>0</v>
      </c>
      <c r="G297" s="1" t="s">
        <v>21</v>
      </c>
    </row>
    <row r="298" spans="1:7" x14ac:dyDescent="0.2">
      <c r="A298" s="3" t="s">
        <v>31</v>
      </c>
      <c r="B298" s="12">
        <v>3</v>
      </c>
      <c r="C298" s="12" t="s">
        <v>30</v>
      </c>
      <c r="D298" s="9">
        <v>0</v>
      </c>
      <c r="E298" s="58">
        <v>0</v>
      </c>
      <c r="F298" s="10">
        <f t="shared" si="4"/>
        <v>0</v>
      </c>
      <c r="G298" s="1" t="s">
        <v>21</v>
      </c>
    </row>
    <row r="299" spans="1:7" x14ac:dyDescent="0.2">
      <c r="A299" s="3" t="s">
        <v>31</v>
      </c>
      <c r="B299" s="12">
        <v>4</v>
      </c>
      <c r="C299" s="12" t="s">
        <v>30</v>
      </c>
      <c r="D299" s="9">
        <v>0</v>
      </c>
      <c r="E299" s="58">
        <v>0</v>
      </c>
      <c r="F299" s="10">
        <f t="shared" si="4"/>
        <v>0</v>
      </c>
      <c r="G299" s="1" t="s">
        <v>21</v>
      </c>
    </row>
    <row r="300" spans="1:7" x14ac:dyDescent="0.2">
      <c r="A300" s="3" t="s">
        <v>31</v>
      </c>
      <c r="B300" s="12">
        <v>5</v>
      </c>
      <c r="C300" s="12" t="s">
        <v>30</v>
      </c>
      <c r="D300" s="9">
        <v>0</v>
      </c>
      <c r="E300" s="58">
        <v>0</v>
      </c>
      <c r="F300" s="10">
        <f t="shared" si="4"/>
        <v>0</v>
      </c>
      <c r="G300" s="1" t="s">
        <v>21</v>
      </c>
    </row>
    <row r="301" spans="1:7" x14ac:dyDescent="0.2">
      <c r="A301" s="3" t="s">
        <v>31</v>
      </c>
      <c r="B301" s="12">
        <v>6</v>
      </c>
      <c r="C301" s="12" t="s">
        <v>30</v>
      </c>
      <c r="D301" s="9">
        <v>0</v>
      </c>
      <c r="E301" s="58">
        <v>0</v>
      </c>
      <c r="F301" s="10">
        <f t="shared" si="4"/>
        <v>0</v>
      </c>
      <c r="G301" s="1" t="s">
        <v>21</v>
      </c>
    </row>
    <row r="302" spans="1:7" x14ac:dyDescent="0.2">
      <c r="A302" s="3" t="s">
        <v>31</v>
      </c>
      <c r="B302" s="12">
        <v>7</v>
      </c>
      <c r="C302" s="12" t="s">
        <v>30</v>
      </c>
      <c r="D302" s="9">
        <v>0</v>
      </c>
      <c r="E302" s="58">
        <v>0</v>
      </c>
      <c r="F302" s="10">
        <f t="shared" si="4"/>
        <v>0</v>
      </c>
      <c r="G302" s="1" t="s">
        <v>21</v>
      </c>
    </row>
    <row r="303" spans="1:7" x14ac:dyDescent="0.2">
      <c r="A303" s="3" t="s">
        <v>31</v>
      </c>
      <c r="B303" s="12">
        <v>8</v>
      </c>
      <c r="C303" s="12" t="s">
        <v>30</v>
      </c>
      <c r="D303" s="9">
        <v>0</v>
      </c>
      <c r="E303" s="58">
        <v>0</v>
      </c>
      <c r="F303" s="10">
        <f t="shared" si="4"/>
        <v>0</v>
      </c>
      <c r="G303" s="1" t="s">
        <v>21</v>
      </c>
    </row>
    <row r="304" spans="1:7" x14ac:dyDescent="0.2">
      <c r="A304" s="3" t="s">
        <v>31</v>
      </c>
      <c r="B304" s="12">
        <v>9</v>
      </c>
      <c r="C304" s="12" t="s">
        <v>30</v>
      </c>
      <c r="D304" s="9">
        <v>0</v>
      </c>
      <c r="E304" s="58">
        <v>0</v>
      </c>
      <c r="F304" s="10">
        <f t="shared" si="4"/>
        <v>0</v>
      </c>
      <c r="G304" s="1" t="s">
        <v>21</v>
      </c>
    </row>
    <row r="305" spans="1:7" x14ac:dyDescent="0.2">
      <c r="A305" s="3" t="s">
        <v>31</v>
      </c>
      <c r="B305" s="12">
        <v>10</v>
      </c>
      <c r="C305" s="12" t="s">
        <v>30</v>
      </c>
      <c r="D305" s="9">
        <v>0</v>
      </c>
      <c r="E305" s="58">
        <v>0</v>
      </c>
      <c r="F305" s="10">
        <f t="shared" si="4"/>
        <v>0</v>
      </c>
      <c r="G305" s="1" t="s">
        <v>21</v>
      </c>
    </row>
    <row r="306" spans="1:7" x14ac:dyDescent="0.2">
      <c r="A306" s="3" t="s">
        <v>31</v>
      </c>
      <c r="B306" s="12">
        <v>11</v>
      </c>
      <c r="C306" s="12" t="s">
        <v>30</v>
      </c>
      <c r="D306" s="9">
        <v>0</v>
      </c>
      <c r="E306" s="58">
        <v>0</v>
      </c>
      <c r="F306" s="10">
        <f t="shared" si="4"/>
        <v>0</v>
      </c>
      <c r="G306" s="1" t="s">
        <v>21</v>
      </c>
    </row>
    <row r="307" spans="1:7" x14ac:dyDescent="0.2">
      <c r="A307" s="3" t="s">
        <v>31</v>
      </c>
      <c r="B307" s="12">
        <v>12</v>
      </c>
      <c r="C307" s="12" t="s">
        <v>30</v>
      </c>
      <c r="D307" s="9">
        <v>0</v>
      </c>
      <c r="E307" s="58">
        <v>0</v>
      </c>
      <c r="F307" s="10">
        <f t="shared" si="4"/>
        <v>0</v>
      </c>
      <c r="G307" s="1" t="s">
        <v>21</v>
      </c>
    </row>
    <row r="308" spans="1:7" x14ac:dyDescent="0.2">
      <c r="A308" s="3" t="s">
        <v>31</v>
      </c>
      <c r="B308" s="12">
        <v>13</v>
      </c>
      <c r="C308" s="12" t="s">
        <v>30</v>
      </c>
      <c r="D308" s="9">
        <v>0</v>
      </c>
      <c r="E308" s="58">
        <v>0</v>
      </c>
      <c r="F308" s="10">
        <f t="shared" si="4"/>
        <v>0</v>
      </c>
      <c r="G308" s="1" t="s">
        <v>21</v>
      </c>
    </row>
    <row r="309" spans="1:7" x14ac:dyDescent="0.2">
      <c r="A309" s="3" t="s">
        <v>31</v>
      </c>
      <c r="B309" s="12">
        <v>14</v>
      </c>
      <c r="C309" s="12" t="s">
        <v>30</v>
      </c>
      <c r="D309" s="9">
        <v>0</v>
      </c>
      <c r="E309" s="58">
        <v>0</v>
      </c>
      <c r="F309" s="10">
        <f t="shared" si="4"/>
        <v>0</v>
      </c>
      <c r="G309" s="1" t="s">
        <v>21</v>
      </c>
    </row>
    <row r="310" spans="1:7" x14ac:dyDescent="0.2">
      <c r="A310" s="3" t="s">
        <v>31</v>
      </c>
      <c r="B310" s="12">
        <v>15</v>
      </c>
      <c r="C310" s="12" t="s">
        <v>30</v>
      </c>
      <c r="D310" s="9">
        <v>0</v>
      </c>
      <c r="E310" s="58">
        <v>0</v>
      </c>
      <c r="F310" s="10">
        <f t="shared" si="4"/>
        <v>0</v>
      </c>
      <c r="G310" s="1" t="s">
        <v>21</v>
      </c>
    </row>
    <row r="311" spans="1:7" x14ac:dyDescent="0.2">
      <c r="A311" s="3" t="s">
        <v>31</v>
      </c>
      <c r="B311" s="12">
        <v>16</v>
      </c>
      <c r="C311" s="12" t="s">
        <v>30</v>
      </c>
      <c r="D311" s="9">
        <v>0</v>
      </c>
      <c r="E311" s="58">
        <v>0</v>
      </c>
      <c r="F311" s="10">
        <f t="shared" si="4"/>
        <v>0</v>
      </c>
      <c r="G311" s="1" t="s">
        <v>21</v>
      </c>
    </row>
    <row r="312" spans="1:7" x14ac:dyDescent="0.2">
      <c r="A312" s="3" t="s">
        <v>31</v>
      </c>
      <c r="B312" s="12">
        <v>17</v>
      </c>
      <c r="C312" s="12" t="s">
        <v>30</v>
      </c>
      <c r="D312" s="9">
        <v>0</v>
      </c>
      <c r="E312" s="58">
        <v>0</v>
      </c>
      <c r="F312" s="10">
        <f t="shared" si="4"/>
        <v>0</v>
      </c>
      <c r="G312" s="1" t="s">
        <v>21</v>
      </c>
    </row>
    <row r="313" spans="1:7" x14ac:dyDescent="0.2">
      <c r="A313" s="3" t="s">
        <v>31</v>
      </c>
      <c r="B313" s="12">
        <v>18</v>
      </c>
      <c r="C313" s="12" t="s">
        <v>30</v>
      </c>
      <c r="D313" s="9">
        <v>0</v>
      </c>
      <c r="E313" s="58">
        <v>0</v>
      </c>
      <c r="F313" s="10">
        <f t="shared" si="4"/>
        <v>0</v>
      </c>
      <c r="G313" s="1" t="s">
        <v>21</v>
      </c>
    </row>
    <row r="314" spans="1:7" x14ac:dyDescent="0.2">
      <c r="A314" s="3" t="s">
        <v>31</v>
      </c>
      <c r="B314" s="12">
        <v>19</v>
      </c>
      <c r="C314" s="12" t="s">
        <v>30</v>
      </c>
      <c r="D314" s="9">
        <v>0</v>
      </c>
      <c r="E314" s="58">
        <v>0</v>
      </c>
      <c r="F314" s="10">
        <f t="shared" si="4"/>
        <v>0</v>
      </c>
      <c r="G314" s="1" t="s">
        <v>21</v>
      </c>
    </row>
    <row r="315" spans="1:7" x14ac:dyDescent="0.2">
      <c r="A315" s="3" t="s">
        <v>31</v>
      </c>
      <c r="B315" s="12">
        <v>20</v>
      </c>
      <c r="C315" s="12" t="s">
        <v>30</v>
      </c>
      <c r="D315" s="9">
        <v>0</v>
      </c>
      <c r="E315" s="58">
        <v>0</v>
      </c>
      <c r="F315" s="10">
        <f t="shared" si="4"/>
        <v>0</v>
      </c>
      <c r="G315" s="1" t="s">
        <v>21</v>
      </c>
    </row>
    <row r="316" spans="1:7" x14ac:dyDescent="0.2">
      <c r="A316" s="3" t="s">
        <v>31</v>
      </c>
      <c r="B316" s="12">
        <v>21</v>
      </c>
      <c r="C316" s="12" t="s">
        <v>30</v>
      </c>
      <c r="D316" s="9">
        <v>0</v>
      </c>
      <c r="E316" s="58">
        <v>0</v>
      </c>
      <c r="F316" s="10">
        <f t="shared" si="4"/>
        <v>0</v>
      </c>
      <c r="G316" s="1" t="s">
        <v>21</v>
      </c>
    </row>
    <row r="317" spans="1:7" x14ac:dyDescent="0.2">
      <c r="A317" s="3" t="s">
        <v>31</v>
      </c>
      <c r="B317" s="12">
        <v>22</v>
      </c>
      <c r="C317" s="12" t="s">
        <v>30</v>
      </c>
      <c r="D317" s="9">
        <v>0</v>
      </c>
      <c r="E317" s="58">
        <v>0</v>
      </c>
      <c r="F317" s="10">
        <f t="shared" si="4"/>
        <v>0</v>
      </c>
      <c r="G317" s="1" t="s">
        <v>21</v>
      </c>
    </row>
    <row r="318" spans="1:7" x14ac:dyDescent="0.2">
      <c r="A318" s="3" t="s">
        <v>31</v>
      </c>
      <c r="B318" s="12">
        <v>23</v>
      </c>
      <c r="C318" s="12" t="s">
        <v>30</v>
      </c>
      <c r="D318" s="9">
        <v>0</v>
      </c>
      <c r="E318" s="58">
        <v>0</v>
      </c>
      <c r="F318" s="10">
        <f t="shared" si="4"/>
        <v>0</v>
      </c>
      <c r="G318" s="1" t="s">
        <v>21</v>
      </c>
    </row>
    <row r="319" spans="1:7" x14ac:dyDescent="0.2">
      <c r="A319" s="3" t="s">
        <v>31</v>
      </c>
      <c r="B319" s="12">
        <v>24</v>
      </c>
      <c r="C319" s="12" t="s">
        <v>30</v>
      </c>
      <c r="D319" s="9">
        <v>0</v>
      </c>
      <c r="E319" s="58">
        <v>0</v>
      </c>
      <c r="F319" s="10">
        <f t="shared" si="4"/>
        <v>0</v>
      </c>
      <c r="G319" s="1" t="s">
        <v>21</v>
      </c>
    </row>
    <row r="320" spans="1:7" x14ac:dyDescent="0.2">
      <c r="A320" s="3" t="s">
        <v>31</v>
      </c>
      <c r="B320" s="12">
        <v>25</v>
      </c>
      <c r="C320" s="12" t="s">
        <v>30</v>
      </c>
      <c r="D320" s="9">
        <v>0</v>
      </c>
      <c r="E320" s="58">
        <v>0</v>
      </c>
      <c r="F320" s="10">
        <f t="shared" si="4"/>
        <v>0</v>
      </c>
      <c r="G320" s="1" t="s">
        <v>21</v>
      </c>
    </row>
    <row r="321" spans="1:7" x14ac:dyDescent="0.2">
      <c r="A321" s="3" t="s">
        <v>31</v>
      </c>
      <c r="B321" s="12">
        <v>26</v>
      </c>
      <c r="C321" s="12" t="s">
        <v>30</v>
      </c>
      <c r="D321" s="9">
        <v>0</v>
      </c>
      <c r="E321" s="58">
        <v>0</v>
      </c>
      <c r="F321" s="10">
        <f t="shared" si="4"/>
        <v>0</v>
      </c>
      <c r="G321" s="1" t="s">
        <v>21</v>
      </c>
    </row>
    <row r="322" spans="1:7" x14ac:dyDescent="0.2">
      <c r="A322" s="3" t="s">
        <v>31</v>
      </c>
      <c r="B322" s="12">
        <v>27</v>
      </c>
      <c r="C322" s="12" t="s">
        <v>30</v>
      </c>
      <c r="D322" s="9">
        <v>0</v>
      </c>
      <c r="E322" s="58">
        <v>0</v>
      </c>
      <c r="F322" s="10">
        <f t="shared" si="4"/>
        <v>0</v>
      </c>
      <c r="G322" s="1" t="s">
        <v>21</v>
      </c>
    </row>
    <row r="323" spans="1:7" x14ac:dyDescent="0.2">
      <c r="A323" s="3" t="s">
        <v>31</v>
      </c>
      <c r="B323" s="12">
        <v>28</v>
      </c>
      <c r="C323" s="12" t="s">
        <v>30</v>
      </c>
      <c r="D323" s="9">
        <v>0</v>
      </c>
      <c r="E323" s="58">
        <v>0</v>
      </c>
      <c r="F323" s="10">
        <f t="shared" si="4"/>
        <v>0</v>
      </c>
      <c r="G323" s="1" t="s">
        <v>21</v>
      </c>
    </row>
    <row r="324" spans="1:7" x14ac:dyDescent="0.2">
      <c r="A324" s="3" t="s">
        <v>31</v>
      </c>
      <c r="B324" s="12">
        <v>29</v>
      </c>
      <c r="C324" s="12" t="s">
        <v>30</v>
      </c>
      <c r="D324" s="9">
        <v>0</v>
      </c>
      <c r="E324" s="58">
        <v>0</v>
      </c>
      <c r="F324" s="10">
        <f t="shared" si="4"/>
        <v>0</v>
      </c>
      <c r="G324" s="1" t="s">
        <v>21</v>
      </c>
    </row>
    <row r="325" spans="1:7" x14ac:dyDescent="0.2">
      <c r="A325" s="3">
        <v>6</v>
      </c>
      <c r="B325" s="12">
        <v>1</v>
      </c>
      <c r="C325" s="12" t="s">
        <v>18</v>
      </c>
      <c r="D325" s="9">
        <v>0</v>
      </c>
      <c r="E325" s="58">
        <v>0</v>
      </c>
      <c r="F325" s="10">
        <f t="shared" si="4"/>
        <v>0</v>
      </c>
      <c r="G325" s="1" t="s">
        <v>17</v>
      </c>
    </row>
    <row r="326" spans="1:7" x14ac:dyDescent="0.2">
      <c r="A326" s="3">
        <v>6</v>
      </c>
      <c r="B326" s="12">
        <v>2</v>
      </c>
      <c r="C326" s="12" t="s">
        <v>18</v>
      </c>
      <c r="D326" s="9">
        <v>0</v>
      </c>
      <c r="E326" s="58">
        <v>0</v>
      </c>
      <c r="F326" s="10">
        <f t="shared" si="4"/>
        <v>0</v>
      </c>
      <c r="G326" s="1" t="s">
        <v>17</v>
      </c>
    </row>
    <row r="327" spans="1:7" x14ac:dyDescent="0.2">
      <c r="A327" s="3">
        <v>6</v>
      </c>
      <c r="B327" s="12">
        <v>3</v>
      </c>
      <c r="C327" s="12" t="s">
        <v>18</v>
      </c>
      <c r="D327" s="9">
        <v>0</v>
      </c>
      <c r="E327" s="58">
        <v>0</v>
      </c>
      <c r="F327" s="10">
        <f t="shared" si="4"/>
        <v>0</v>
      </c>
      <c r="G327" s="1" t="s">
        <v>17</v>
      </c>
    </row>
    <row r="328" spans="1:7" x14ac:dyDescent="0.2">
      <c r="A328" s="3">
        <v>6</v>
      </c>
      <c r="B328" s="12">
        <v>6</v>
      </c>
      <c r="C328" s="12" t="s">
        <v>25</v>
      </c>
      <c r="D328" s="9">
        <v>1</v>
      </c>
      <c r="E328" s="58">
        <v>1116.1400000000001</v>
      </c>
      <c r="F328" s="10">
        <f t="shared" si="4"/>
        <v>1116.1400000000001</v>
      </c>
      <c r="G328" s="1" t="s">
        <v>24</v>
      </c>
    </row>
    <row r="329" spans="1:7" x14ac:dyDescent="0.2">
      <c r="A329" s="3">
        <v>6</v>
      </c>
      <c r="B329" s="12">
        <v>7</v>
      </c>
      <c r="C329" s="12" t="s">
        <v>25</v>
      </c>
      <c r="D329" s="9">
        <v>1</v>
      </c>
      <c r="E329" s="58">
        <v>1345.12</v>
      </c>
      <c r="F329" s="10">
        <f t="shared" ref="F329:F376" si="5">D329*E329</f>
        <v>1345.12</v>
      </c>
      <c r="G329" s="1" t="s">
        <v>24</v>
      </c>
    </row>
    <row r="330" spans="1:7" x14ac:dyDescent="0.2">
      <c r="A330" s="3">
        <v>6</v>
      </c>
      <c r="B330" s="12">
        <v>8</v>
      </c>
      <c r="C330" s="12" t="s">
        <v>25</v>
      </c>
      <c r="D330" s="9">
        <v>1</v>
      </c>
      <c r="E330" s="58">
        <v>1251.67</v>
      </c>
      <c r="F330" s="10">
        <f t="shared" si="5"/>
        <v>1251.67</v>
      </c>
      <c r="G330" s="1" t="s">
        <v>24</v>
      </c>
    </row>
    <row r="331" spans="1:7" x14ac:dyDescent="0.2">
      <c r="A331" s="3">
        <v>6</v>
      </c>
      <c r="B331" s="12">
        <v>9</v>
      </c>
      <c r="C331" s="12" t="s">
        <v>29</v>
      </c>
      <c r="D331" s="9">
        <v>0</v>
      </c>
      <c r="E331" s="58">
        <v>0</v>
      </c>
      <c r="F331" s="10">
        <f t="shared" si="5"/>
        <v>0</v>
      </c>
      <c r="G331" s="1" t="s">
        <v>21</v>
      </c>
    </row>
    <row r="332" spans="1:7" x14ac:dyDescent="0.2">
      <c r="A332" s="3">
        <v>6</v>
      </c>
      <c r="B332" s="12">
        <v>10</v>
      </c>
      <c r="C332" s="12" t="s">
        <v>26</v>
      </c>
      <c r="D332" s="9">
        <v>1</v>
      </c>
      <c r="E332" s="58">
        <v>1607.8</v>
      </c>
      <c r="F332" s="10">
        <f t="shared" si="5"/>
        <v>1607.8</v>
      </c>
      <c r="G332" s="1" t="s">
        <v>64</v>
      </c>
    </row>
    <row r="333" spans="1:7" x14ac:dyDescent="0.2">
      <c r="A333" s="3">
        <v>6</v>
      </c>
      <c r="B333" s="12">
        <v>11</v>
      </c>
      <c r="C333" s="12" t="s">
        <v>26</v>
      </c>
      <c r="D333" s="9">
        <v>1</v>
      </c>
      <c r="E333" s="58">
        <v>1607.8</v>
      </c>
      <c r="F333" s="10">
        <f t="shared" si="5"/>
        <v>1607.8</v>
      </c>
      <c r="G333" s="1" t="s">
        <v>64</v>
      </c>
    </row>
    <row r="334" spans="1:7" x14ac:dyDescent="0.2">
      <c r="A334" s="3">
        <v>6</v>
      </c>
      <c r="B334" s="12">
        <v>12</v>
      </c>
      <c r="C334" s="12" t="s">
        <v>28</v>
      </c>
      <c r="D334" s="9">
        <v>0</v>
      </c>
      <c r="E334" s="58">
        <v>0</v>
      </c>
      <c r="F334" s="10">
        <f t="shared" si="5"/>
        <v>0</v>
      </c>
      <c r="G334" s="1" t="s">
        <v>27</v>
      </c>
    </row>
    <row r="335" spans="1:7" x14ac:dyDescent="0.2">
      <c r="A335" s="3">
        <v>6</v>
      </c>
      <c r="B335" s="12">
        <v>13</v>
      </c>
      <c r="C335" s="12" t="s">
        <v>26</v>
      </c>
      <c r="D335" s="9">
        <v>1</v>
      </c>
      <c r="E335" s="58">
        <v>1546.81</v>
      </c>
      <c r="F335" s="10">
        <f t="shared" si="5"/>
        <v>1546.81</v>
      </c>
      <c r="G335" s="1" t="s">
        <v>64</v>
      </c>
    </row>
    <row r="336" spans="1:7" x14ac:dyDescent="0.2">
      <c r="A336" s="3">
        <v>6</v>
      </c>
      <c r="B336" s="12">
        <v>14</v>
      </c>
      <c r="C336" s="12" t="s">
        <v>25</v>
      </c>
      <c r="D336" s="9">
        <v>1</v>
      </c>
      <c r="E336" s="58">
        <v>1180.1400000000001</v>
      </c>
      <c r="F336" s="10">
        <f t="shared" si="5"/>
        <v>1180.1400000000001</v>
      </c>
      <c r="G336" s="1" t="s">
        <v>24</v>
      </c>
    </row>
    <row r="337" spans="1:7" x14ac:dyDescent="0.2">
      <c r="A337" s="3">
        <v>6</v>
      </c>
      <c r="B337" s="12">
        <v>15</v>
      </c>
      <c r="C337" s="12" t="s">
        <v>23</v>
      </c>
      <c r="D337" s="9">
        <v>1</v>
      </c>
      <c r="E337" s="58">
        <v>1096.74</v>
      </c>
      <c r="F337" s="10">
        <f t="shared" si="5"/>
        <v>1096.74</v>
      </c>
      <c r="G337" s="1" t="s">
        <v>121</v>
      </c>
    </row>
    <row r="338" spans="1:7" x14ac:dyDescent="0.2">
      <c r="A338" s="3">
        <v>6</v>
      </c>
      <c r="B338" s="12">
        <v>17</v>
      </c>
      <c r="C338" s="12" t="s">
        <v>22</v>
      </c>
      <c r="D338" s="9">
        <v>0</v>
      </c>
      <c r="E338" s="58">
        <v>0</v>
      </c>
      <c r="F338" s="10">
        <f t="shared" si="5"/>
        <v>0</v>
      </c>
      <c r="G338" s="1" t="s">
        <v>21</v>
      </c>
    </row>
    <row r="339" spans="1:7" x14ac:dyDescent="0.2">
      <c r="A339" s="3">
        <v>6</v>
      </c>
      <c r="B339" s="12">
        <v>18</v>
      </c>
      <c r="C339" s="12" t="s">
        <v>20</v>
      </c>
      <c r="D339" s="9">
        <v>0</v>
      </c>
      <c r="E339" s="58">
        <v>0</v>
      </c>
      <c r="F339" s="10">
        <f t="shared" si="5"/>
        <v>0</v>
      </c>
      <c r="G339" s="1" t="s">
        <v>19</v>
      </c>
    </row>
    <row r="340" spans="1:7" x14ac:dyDescent="0.2">
      <c r="A340" s="3">
        <v>6</v>
      </c>
      <c r="B340" s="12">
        <v>19</v>
      </c>
      <c r="C340" s="12" t="s">
        <v>18</v>
      </c>
      <c r="D340" s="9">
        <v>0</v>
      </c>
      <c r="E340" s="58">
        <v>0</v>
      </c>
      <c r="F340" s="10">
        <f t="shared" si="5"/>
        <v>0</v>
      </c>
      <c r="G340" s="1" t="s">
        <v>17</v>
      </c>
    </row>
    <row r="341" spans="1:7" x14ac:dyDescent="0.2">
      <c r="A341" s="3">
        <v>6</v>
      </c>
      <c r="B341" s="12">
        <v>20</v>
      </c>
      <c r="C341" s="12" t="s">
        <v>18</v>
      </c>
      <c r="D341" s="9">
        <v>0</v>
      </c>
      <c r="E341" s="58">
        <v>0</v>
      </c>
      <c r="F341" s="10">
        <f t="shared" si="5"/>
        <v>0</v>
      </c>
      <c r="G341" s="1" t="s">
        <v>17</v>
      </c>
    </row>
    <row r="342" spans="1:7" x14ac:dyDescent="0.2">
      <c r="A342" s="3">
        <v>6</v>
      </c>
      <c r="B342" s="12">
        <v>21</v>
      </c>
      <c r="C342" s="12" t="s">
        <v>18</v>
      </c>
      <c r="D342" s="9">
        <v>0</v>
      </c>
      <c r="E342" s="58">
        <v>0</v>
      </c>
      <c r="F342" s="10">
        <f t="shared" si="5"/>
        <v>0</v>
      </c>
      <c r="G342" s="1" t="s">
        <v>17</v>
      </c>
    </row>
    <row r="343" spans="1:7" x14ac:dyDescent="0.2">
      <c r="A343" s="3" t="s">
        <v>16</v>
      </c>
      <c r="B343" s="12">
        <v>1</v>
      </c>
      <c r="C343" s="12" t="s">
        <v>8</v>
      </c>
      <c r="D343" s="9">
        <v>1</v>
      </c>
      <c r="E343" s="58">
        <v>851.24</v>
      </c>
      <c r="F343" s="10">
        <f t="shared" si="5"/>
        <v>851.24</v>
      </c>
      <c r="G343" s="1" t="s">
        <v>119</v>
      </c>
    </row>
    <row r="344" spans="1:7" x14ac:dyDescent="0.2">
      <c r="A344" s="3" t="s">
        <v>16</v>
      </c>
      <c r="B344" s="12">
        <v>2</v>
      </c>
      <c r="C344" s="12" t="s">
        <v>8</v>
      </c>
      <c r="D344" s="9">
        <v>1</v>
      </c>
      <c r="E344" s="58">
        <v>911.83</v>
      </c>
      <c r="F344" s="10">
        <f t="shared" si="5"/>
        <v>911.83</v>
      </c>
      <c r="G344" s="1" t="s">
        <v>119</v>
      </c>
    </row>
    <row r="345" spans="1:7" x14ac:dyDescent="0.2">
      <c r="A345" s="3" t="s">
        <v>16</v>
      </c>
      <c r="B345" s="12">
        <v>3</v>
      </c>
      <c r="C345" s="12" t="s">
        <v>8</v>
      </c>
      <c r="D345" s="9">
        <v>1</v>
      </c>
      <c r="E345" s="58">
        <v>906.24</v>
      </c>
      <c r="F345" s="10">
        <f t="shared" si="5"/>
        <v>906.24</v>
      </c>
      <c r="G345" s="1" t="s">
        <v>119</v>
      </c>
    </row>
    <row r="346" spans="1:7" x14ac:dyDescent="0.2">
      <c r="A346" s="3" t="s">
        <v>16</v>
      </c>
      <c r="B346" s="12">
        <v>4</v>
      </c>
      <c r="C346" s="12" t="s">
        <v>8</v>
      </c>
      <c r="D346" s="9">
        <v>1</v>
      </c>
      <c r="E346" s="58">
        <v>941.16</v>
      </c>
      <c r="F346" s="10">
        <f t="shared" si="5"/>
        <v>941.16</v>
      </c>
      <c r="G346" s="1" t="s">
        <v>119</v>
      </c>
    </row>
    <row r="347" spans="1:7" x14ac:dyDescent="0.2">
      <c r="A347" s="3" t="s">
        <v>9</v>
      </c>
      <c r="B347" s="12">
        <v>1</v>
      </c>
      <c r="C347" s="12" t="s">
        <v>10</v>
      </c>
      <c r="D347" s="9">
        <v>1</v>
      </c>
      <c r="E347" s="58">
        <v>781.44</v>
      </c>
      <c r="F347" s="10">
        <f t="shared" si="5"/>
        <v>781.44</v>
      </c>
      <c r="G347" s="1" t="s">
        <v>119</v>
      </c>
    </row>
    <row r="348" spans="1:7" x14ac:dyDescent="0.2">
      <c r="A348" s="3" t="s">
        <v>9</v>
      </c>
      <c r="B348" s="12">
        <v>2</v>
      </c>
      <c r="C348" s="12" t="s">
        <v>8</v>
      </c>
      <c r="D348" s="9">
        <v>1</v>
      </c>
      <c r="E348" s="58">
        <v>966.04</v>
      </c>
      <c r="F348" s="10">
        <f t="shared" si="5"/>
        <v>966.04</v>
      </c>
      <c r="G348" s="1" t="s">
        <v>119</v>
      </c>
    </row>
    <row r="349" spans="1:7" x14ac:dyDescent="0.2">
      <c r="A349" s="3" t="s">
        <v>9</v>
      </c>
      <c r="B349" s="12">
        <v>3</v>
      </c>
      <c r="C349" s="12" t="s">
        <v>10</v>
      </c>
      <c r="D349" s="9">
        <v>1</v>
      </c>
      <c r="E349" s="58">
        <v>781.44</v>
      </c>
      <c r="F349" s="10">
        <f t="shared" si="5"/>
        <v>781.44</v>
      </c>
      <c r="G349" s="1" t="s">
        <v>119</v>
      </c>
    </row>
    <row r="350" spans="1:7" x14ac:dyDescent="0.2">
      <c r="A350" s="3" t="s">
        <v>9</v>
      </c>
      <c r="B350" s="12">
        <v>4</v>
      </c>
      <c r="C350" s="12" t="s">
        <v>8</v>
      </c>
      <c r="D350" s="9">
        <v>1</v>
      </c>
      <c r="E350" s="58">
        <v>966.04</v>
      </c>
      <c r="F350" s="10">
        <f t="shared" si="5"/>
        <v>966.04</v>
      </c>
      <c r="G350" s="1" t="s">
        <v>119</v>
      </c>
    </row>
    <row r="351" spans="1:7" x14ac:dyDescent="0.2">
      <c r="A351" s="3" t="s">
        <v>9</v>
      </c>
      <c r="B351" s="12">
        <v>5</v>
      </c>
      <c r="C351" s="12" t="s">
        <v>8</v>
      </c>
      <c r="D351" s="9">
        <v>1</v>
      </c>
      <c r="E351" s="58">
        <v>966.04</v>
      </c>
      <c r="F351" s="10">
        <f t="shared" si="5"/>
        <v>966.04</v>
      </c>
      <c r="G351" s="1" t="s">
        <v>119</v>
      </c>
    </row>
    <row r="352" spans="1:7" x14ac:dyDescent="0.2">
      <c r="A352" s="3" t="s">
        <v>9</v>
      </c>
      <c r="B352" s="12">
        <v>6</v>
      </c>
      <c r="C352" s="12" t="s">
        <v>8</v>
      </c>
      <c r="D352" s="9">
        <v>1</v>
      </c>
      <c r="E352" s="58">
        <v>2008.07</v>
      </c>
      <c r="F352" s="10">
        <f t="shared" si="5"/>
        <v>2008.07</v>
      </c>
      <c r="G352" s="1" t="s">
        <v>119</v>
      </c>
    </row>
    <row r="353" spans="1:7" x14ac:dyDescent="0.2">
      <c r="A353" s="3" t="s">
        <v>9</v>
      </c>
      <c r="B353" s="12">
        <v>7</v>
      </c>
      <c r="C353" s="12" t="s">
        <v>10</v>
      </c>
      <c r="D353" s="9">
        <v>1</v>
      </c>
      <c r="E353" s="58">
        <v>607.24</v>
      </c>
      <c r="F353" s="10">
        <f t="shared" si="5"/>
        <v>607.24</v>
      </c>
      <c r="G353" s="1" t="s">
        <v>119</v>
      </c>
    </row>
    <row r="354" spans="1:7" x14ac:dyDescent="0.2">
      <c r="A354" s="3" t="s">
        <v>9</v>
      </c>
      <c r="B354" s="12">
        <v>8</v>
      </c>
      <c r="C354" s="12" t="s">
        <v>15</v>
      </c>
      <c r="D354" s="9">
        <v>1</v>
      </c>
      <c r="E354" s="58">
        <v>2321.1999999999998</v>
      </c>
      <c r="F354" s="10">
        <f t="shared" si="5"/>
        <v>2321.1999999999998</v>
      </c>
      <c r="G354" s="1" t="s">
        <v>121</v>
      </c>
    </row>
    <row r="355" spans="1:7" x14ac:dyDescent="0.2">
      <c r="A355" s="3" t="s">
        <v>9</v>
      </c>
      <c r="B355" s="12">
        <v>9</v>
      </c>
      <c r="C355" s="12" t="s">
        <v>10</v>
      </c>
      <c r="D355" s="9">
        <v>0</v>
      </c>
      <c r="E355" s="58">
        <v>0</v>
      </c>
      <c r="F355" s="10">
        <f t="shared" si="5"/>
        <v>0</v>
      </c>
      <c r="G355" s="1" t="s">
        <v>13</v>
      </c>
    </row>
    <row r="356" spans="1:7" x14ac:dyDescent="0.2">
      <c r="A356" s="3" t="s">
        <v>9</v>
      </c>
      <c r="B356" s="12">
        <v>12</v>
      </c>
      <c r="C356" s="12" t="s">
        <v>8</v>
      </c>
      <c r="D356" s="9">
        <v>1</v>
      </c>
      <c r="E356" s="58">
        <v>966.04</v>
      </c>
      <c r="F356" s="10">
        <f t="shared" si="5"/>
        <v>966.04</v>
      </c>
      <c r="G356" s="1" t="s">
        <v>119</v>
      </c>
    </row>
    <row r="357" spans="1:7" x14ac:dyDescent="0.2">
      <c r="A357" s="3" t="s">
        <v>9</v>
      </c>
      <c r="B357" s="12">
        <v>13</v>
      </c>
      <c r="C357" s="12" t="s">
        <v>8</v>
      </c>
      <c r="D357" s="9">
        <v>0</v>
      </c>
      <c r="E357" s="58">
        <v>0</v>
      </c>
      <c r="F357" s="10">
        <f t="shared" si="5"/>
        <v>0</v>
      </c>
      <c r="G357" s="1" t="s">
        <v>13</v>
      </c>
    </row>
    <row r="358" spans="1:7" x14ac:dyDescent="0.2">
      <c r="A358" s="3" t="s">
        <v>9</v>
      </c>
      <c r="B358" s="12">
        <v>14</v>
      </c>
      <c r="C358" s="12" t="s">
        <v>8</v>
      </c>
      <c r="D358" s="9">
        <v>1</v>
      </c>
      <c r="E358" s="58">
        <v>966.04</v>
      </c>
      <c r="F358" s="10">
        <f t="shared" si="5"/>
        <v>966.04</v>
      </c>
      <c r="G358" s="1" t="s">
        <v>119</v>
      </c>
    </row>
    <row r="359" spans="1:7" x14ac:dyDescent="0.2">
      <c r="A359" s="3" t="s">
        <v>9</v>
      </c>
      <c r="B359" s="12">
        <v>15</v>
      </c>
      <c r="C359" s="12" t="s">
        <v>8</v>
      </c>
      <c r="D359" s="9">
        <v>1</v>
      </c>
      <c r="E359" s="58">
        <v>966.04</v>
      </c>
      <c r="F359" s="10">
        <f t="shared" si="5"/>
        <v>966.04</v>
      </c>
      <c r="G359" s="1" t="s">
        <v>119</v>
      </c>
    </row>
    <row r="360" spans="1:7" x14ac:dyDescent="0.2">
      <c r="A360" s="3" t="s">
        <v>9</v>
      </c>
      <c r="B360" s="12">
        <v>16</v>
      </c>
      <c r="C360" s="12" t="s">
        <v>12</v>
      </c>
      <c r="D360" s="9">
        <v>0</v>
      </c>
      <c r="E360" s="58">
        <v>0</v>
      </c>
      <c r="F360" s="10">
        <f t="shared" si="5"/>
        <v>0</v>
      </c>
      <c r="G360" s="1" t="s">
        <v>11</v>
      </c>
    </row>
    <row r="361" spans="1:7" x14ac:dyDescent="0.2">
      <c r="A361" s="3" t="s">
        <v>9</v>
      </c>
      <c r="B361" s="12">
        <v>17</v>
      </c>
      <c r="C361" s="12" t="s">
        <v>12</v>
      </c>
      <c r="D361" s="9">
        <v>0</v>
      </c>
      <c r="E361" s="58">
        <v>0</v>
      </c>
      <c r="F361" s="10">
        <f t="shared" si="5"/>
        <v>0</v>
      </c>
      <c r="G361" s="1" t="s">
        <v>11</v>
      </c>
    </row>
    <row r="362" spans="1:7" x14ac:dyDescent="0.2">
      <c r="A362" s="3" t="s">
        <v>9</v>
      </c>
      <c r="B362" s="12">
        <v>18</v>
      </c>
      <c r="C362" s="12" t="s">
        <v>12</v>
      </c>
      <c r="D362" s="9">
        <v>0</v>
      </c>
      <c r="E362" s="58">
        <v>0</v>
      </c>
      <c r="F362" s="10">
        <f t="shared" si="5"/>
        <v>0</v>
      </c>
      <c r="G362" s="1" t="s">
        <v>11</v>
      </c>
    </row>
    <row r="363" spans="1:7" x14ac:dyDescent="0.2">
      <c r="A363" s="3" t="s">
        <v>9</v>
      </c>
      <c r="B363" s="12">
        <v>19</v>
      </c>
      <c r="C363" s="12" t="s">
        <v>12</v>
      </c>
      <c r="D363" s="9">
        <v>0</v>
      </c>
      <c r="E363" s="58">
        <v>0</v>
      </c>
      <c r="F363" s="10">
        <f t="shared" si="5"/>
        <v>0</v>
      </c>
      <c r="G363" s="1" t="s">
        <v>11</v>
      </c>
    </row>
    <row r="364" spans="1:7" x14ac:dyDescent="0.2">
      <c r="A364" s="3" t="s">
        <v>9</v>
      </c>
      <c r="B364" s="12">
        <v>20</v>
      </c>
      <c r="C364" s="12" t="s">
        <v>12</v>
      </c>
      <c r="D364" s="9">
        <v>0</v>
      </c>
      <c r="E364" s="58">
        <v>0</v>
      </c>
      <c r="F364" s="10">
        <f t="shared" si="5"/>
        <v>0</v>
      </c>
      <c r="G364" s="1" t="s">
        <v>11</v>
      </c>
    </row>
    <row r="365" spans="1:7" x14ac:dyDescent="0.2">
      <c r="A365" s="3" t="s">
        <v>9</v>
      </c>
      <c r="B365" s="12">
        <v>21</v>
      </c>
      <c r="C365" s="12" t="s">
        <v>12</v>
      </c>
      <c r="D365" s="9">
        <v>0</v>
      </c>
      <c r="E365" s="58">
        <v>0</v>
      </c>
      <c r="F365" s="10">
        <f t="shared" si="5"/>
        <v>0</v>
      </c>
      <c r="G365" s="1" t="s">
        <v>11</v>
      </c>
    </row>
    <row r="366" spans="1:7" x14ac:dyDescent="0.2">
      <c r="A366" s="3" t="s">
        <v>9</v>
      </c>
      <c r="B366" s="12">
        <v>22</v>
      </c>
      <c r="C366" s="12" t="s">
        <v>10</v>
      </c>
      <c r="D366" s="9">
        <v>1</v>
      </c>
      <c r="E366" s="58">
        <v>640.57000000000005</v>
      </c>
      <c r="F366" s="10">
        <f t="shared" si="5"/>
        <v>640.57000000000005</v>
      </c>
      <c r="G366" s="1" t="s">
        <v>113</v>
      </c>
    </row>
    <row r="367" spans="1:7" x14ac:dyDescent="0.2">
      <c r="A367" s="3" t="s">
        <v>9</v>
      </c>
      <c r="B367" s="12">
        <v>30</v>
      </c>
      <c r="C367" s="12" t="s">
        <v>8</v>
      </c>
      <c r="D367" s="9">
        <v>1</v>
      </c>
      <c r="E367" s="58">
        <v>966.04</v>
      </c>
      <c r="F367" s="10">
        <f t="shared" si="5"/>
        <v>966.04</v>
      </c>
      <c r="G367" s="1" t="s">
        <v>119</v>
      </c>
    </row>
    <row r="368" spans="1:7" x14ac:dyDescent="0.2">
      <c r="A368" s="3" t="s">
        <v>9</v>
      </c>
      <c r="B368" s="12">
        <v>31</v>
      </c>
      <c r="C368" s="12" t="s">
        <v>10</v>
      </c>
      <c r="D368" s="9">
        <v>1</v>
      </c>
      <c r="E368" s="58">
        <v>781.44</v>
      </c>
      <c r="F368" s="10">
        <f t="shared" si="5"/>
        <v>781.44</v>
      </c>
      <c r="G368" s="1" t="s">
        <v>119</v>
      </c>
    </row>
    <row r="369" spans="1:7" x14ac:dyDescent="0.2">
      <c r="A369" s="3" t="s">
        <v>9</v>
      </c>
      <c r="B369" s="12">
        <v>32</v>
      </c>
      <c r="C369" s="12" t="s">
        <v>10</v>
      </c>
      <c r="D369" s="9">
        <v>1</v>
      </c>
      <c r="E369" s="58">
        <v>797.63</v>
      </c>
      <c r="F369" s="10">
        <f t="shared" si="5"/>
        <v>797.63</v>
      </c>
      <c r="G369" s="1" t="s">
        <v>126</v>
      </c>
    </row>
    <row r="370" spans="1:7" x14ac:dyDescent="0.2">
      <c r="A370" s="3" t="s">
        <v>9</v>
      </c>
      <c r="B370" s="12">
        <v>33</v>
      </c>
      <c r="C370" s="12" t="s">
        <v>10</v>
      </c>
      <c r="D370" s="9">
        <v>1</v>
      </c>
      <c r="E370" s="58">
        <v>797.63</v>
      </c>
      <c r="F370" s="10">
        <f t="shared" si="5"/>
        <v>797.63</v>
      </c>
      <c r="G370" s="1" t="s">
        <v>126</v>
      </c>
    </row>
    <row r="371" spans="1:7" x14ac:dyDescent="0.2">
      <c r="A371" s="3" t="s">
        <v>9</v>
      </c>
      <c r="B371" s="12">
        <v>34</v>
      </c>
      <c r="C371" s="12" t="s">
        <v>10</v>
      </c>
      <c r="D371" s="9">
        <v>1</v>
      </c>
      <c r="E371" s="58">
        <v>797.63</v>
      </c>
      <c r="F371" s="10">
        <f t="shared" si="5"/>
        <v>797.63</v>
      </c>
      <c r="G371" s="1" t="s">
        <v>126</v>
      </c>
    </row>
    <row r="372" spans="1:7" x14ac:dyDescent="0.2">
      <c r="A372" s="3" t="s">
        <v>9</v>
      </c>
      <c r="B372" s="12">
        <v>35</v>
      </c>
      <c r="C372" s="12" t="s">
        <v>10</v>
      </c>
      <c r="D372" s="9">
        <v>1</v>
      </c>
      <c r="E372" s="58">
        <v>797.63</v>
      </c>
      <c r="F372" s="10">
        <f t="shared" si="5"/>
        <v>797.63</v>
      </c>
      <c r="G372" s="1" t="s">
        <v>118</v>
      </c>
    </row>
    <row r="373" spans="1:7" x14ac:dyDescent="0.2">
      <c r="A373" s="3" t="s">
        <v>9</v>
      </c>
      <c r="B373" s="12">
        <v>36</v>
      </c>
      <c r="C373" s="12" t="s">
        <v>10</v>
      </c>
      <c r="D373" s="9">
        <v>1</v>
      </c>
      <c r="E373" s="58">
        <v>797.63</v>
      </c>
      <c r="F373" s="10">
        <f t="shared" si="5"/>
        <v>797.63</v>
      </c>
      <c r="G373" s="1" t="s">
        <v>126</v>
      </c>
    </row>
    <row r="374" spans="1:7" x14ac:dyDescent="0.2">
      <c r="A374" s="3" t="s">
        <v>9</v>
      </c>
      <c r="B374" s="12">
        <v>37</v>
      </c>
      <c r="C374" s="12" t="s">
        <v>10</v>
      </c>
      <c r="D374" s="9">
        <v>1</v>
      </c>
      <c r="E374" s="58">
        <v>797.63</v>
      </c>
      <c r="F374" s="10">
        <f t="shared" si="5"/>
        <v>797.63</v>
      </c>
      <c r="G374" s="1" t="s">
        <v>126</v>
      </c>
    </row>
    <row r="375" spans="1:7" x14ac:dyDescent="0.2">
      <c r="A375" s="3" t="s">
        <v>9</v>
      </c>
      <c r="B375" s="12">
        <v>38</v>
      </c>
      <c r="C375" s="12" t="s">
        <v>8</v>
      </c>
      <c r="D375" s="9">
        <v>1</v>
      </c>
      <c r="E375" s="58">
        <v>1039.02</v>
      </c>
      <c r="F375" s="10">
        <f t="shared" si="5"/>
        <v>1039.02</v>
      </c>
      <c r="G375" s="1" t="s">
        <v>119</v>
      </c>
    </row>
    <row r="376" spans="1:7" x14ac:dyDescent="0.2">
      <c r="A376" s="3" t="s">
        <v>9</v>
      </c>
      <c r="B376" s="12">
        <v>39</v>
      </c>
      <c r="C376" s="12" t="s">
        <v>8</v>
      </c>
      <c r="D376" s="9">
        <v>1</v>
      </c>
      <c r="E376" s="58">
        <v>1039.02</v>
      </c>
      <c r="F376" s="10">
        <f t="shared" si="5"/>
        <v>1039.02</v>
      </c>
      <c r="G376" s="1" t="s">
        <v>119</v>
      </c>
    </row>
    <row r="377" spans="1:7" x14ac:dyDescent="0.2">
      <c r="B377" s="12"/>
      <c r="C377" s="12"/>
      <c r="E377" s="58"/>
    </row>
    <row r="378" spans="1:7" x14ac:dyDescent="0.2">
      <c r="B378" s="12"/>
      <c r="C378" s="12"/>
      <c r="E378" s="58"/>
      <c r="F378" s="61"/>
    </row>
    <row r="379" spans="1:7" x14ac:dyDescent="0.2">
      <c r="B379" s="12"/>
      <c r="C379" s="12"/>
      <c r="E379" s="58"/>
      <c r="F379" s="10">
        <f>SUM(F9:F376)</f>
        <v>273537.38</v>
      </c>
    </row>
    <row r="380" spans="1:7" x14ac:dyDescent="0.2">
      <c r="B380" s="12"/>
      <c r="C380" s="12"/>
      <c r="E380" s="58"/>
    </row>
    <row r="381" spans="1:7" x14ac:dyDescent="0.2">
      <c r="B381" s="12" t="s">
        <v>111</v>
      </c>
      <c r="C381" s="12"/>
      <c r="D381" s="9">
        <v>1</v>
      </c>
      <c r="E381" s="58">
        <v>103059.67</v>
      </c>
      <c r="F381" s="10">
        <f>D381*E381</f>
        <v>103059.67</v>
      </c>
    </row>
    <row r="382" spans="1:7" x14ac:dyDescent="0.2">
      <c r="B382" s="12"/>
      <c r="C382" s="12"/>
      <c r="E382" s="58"/>
    </row>
    <row r="383" spans="1:7" x14ac:dyDescent="0.2">
      <c r="B383" s="12"/>
      <c r="C383" s="12"/>
      <c r="E383" s="58"/>
    </row>
    <row r="384" spans="1:7" x14ac:dyDescent="0.2">
      <c r="B384" s="12"/>
      <c r="C384" s="12"/>
      <c r="E384" s="58"/>
    </row>
    <row r="385" spans="1:7" ht="13.6" thickBot="1" x14ac:dyDescent="0.25">
      <c r="A385" s="1"/>
      <c r="C385" s="13"/>
      <c r="E385" s="59"/>
      <c r="F385" s="60">
        <f>SUM(F379:F383)</f>
        <v>376597.05</v>
      </c>
    </row>
    <row r="386" spans="1:7" ht="13.6" thickTop="1" x14ac:dyDescent="0.2">
      <c r="A386" s="1"/>
      <c r="B386" s="18"/>
      <c r="C386" s="13"/>
      <c r="E386" s="2"/>
    </row>
    <row r="387" spans="1:7" x14ac:dyDescent="0.2">
      <c r="A387" s="1"/>
      <c r="C387" s="13"/>
      <c r="E387" s="2"/>
    </row>
    <row r="388" spans="1:7" x14ac:dyDescent="0.2">
      <c r="A388" s="1"/>
      <c r="E388" s="2"/>
    </row>
    <row r="389" spans="1:7" x14ac:dyDescent="0.2">
      <c r="A389" s="1"/>
      <c r="E389" s="2"/>
    </row>
    <row r="390" spans="1:7" x14ac:dyDescent="0.2">
      <c r="A390" s="1"/>
      <c r="E390" s="2"/>
    </row>
    <row r="391" spans="1:7" x14ac:dyDescent="0.2">
      <c r="A391" s="1"/>
      <c r="E391" s="2"/>
    </row>
    <row r="392" spans="1:7" x14ac:dyDescent="0.2">
      <c r="A392" s="1"/>
      <c r="E392" s="2"/>
    </row>
    <row r="393" spans="1:7" x14ac:dyDescent="0.2">
      <c r="A393" s="1"/>
      <c r="E393" s="2"/>
      <c r="G393" s="14"/>
    </row>
    <row r="394" spans="1:7" x14ac:dyDescent="0.2">
      <c r="A394" s="1"/>
      <c r="E394" s="2"/>
    </row>
    <row r="395" spans="1:7" x14ac:dyDescent="0.2">
      <c r="A395" s="1"/>
      <c r="E395" s="2"/>
    </row>
    <row r="396" spans="1:7" x14ac:dyDescent="0.2">
      <c r="A396" s="1"/>
      <c r="E396" s="2"/>
    </row>
    <row r="397" spans="1:7" x14ac:dyDescent="0.2">
      <c r="A397" s="1"/>
      <c r="E397" s="2"/>
    </row>
    <row r="398" spans="1:7" x14ac:dyDescent="0.2">
      <c r="A398" s="1"/>
      <c r="E398" s="2"/>
    </row>
  </sheetData>
  <autoFilter ref="B8:G385" xr:uid="{D5488832-C357-4972-BD2D-307F081DDC6E}"/>
  <phoneticPr fontId="3" type="noConversion"/>
  <pageMargins left="0.43307086614173229" right="0.23622047244094491" top="0.74803149606299213" bottom="0.74803149606299213" header="0.31496062992125984" footer="0.31496062992125984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Summary.</vt:lpstr>
      <vt:lpstr>Panelling</vt:lpstr>
      <vt:lpstr>Door Summary</vt:lpstr>
      <vt:lpstr>'Door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2020-01-15T13:40:46Z</cp:lastPrinted>
  <dcterms:created xsi:type="dcterms:W3CDTF">2001-04-04T13:06:35Z</dcterms:created>
  <dcterms:modified xsi:type="dcterms:W3CDTF">2020-05-12T14:16:27Z</dcterms:modified>
</cp:coreProperties>
</file>