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Simon\Desktop\RCL temp\Cannon Street\"/>
    </mc:Choice>
  </mc:AlternateContent>
  <xr:revisionPtr revIDLastSave="0" documentId="13_ncr:1_{7AA2AD99-F490-42B6-9A2D-3C7E6EF30966}" xr6:coauthVersionLast="45" xr6:coauthVersionMax="45" xr10:uidLastSave="{00000000-0000-0000-0000-000000000000}"/>
  <bookViews>
    <workbookView xWindow="-109" yWindow="-109" windowWidth="26301" windowHeight="14305" xr2:uid="{00000000-000D-0000-FFFF-FFFF00000000}"/>
  </bookViews>
  <sheets>
    <sheet name="Comparis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Comparison!$A$7:$G$877</definedName>
    <definedName name="address_1">[1]Cover!$F$26</definedName>
    <definedName name="address_2">[1]Cover!$F$27</definedName>
    <definedName name="address_3">[1]Cover!$F$28</definedName>
    <definedName name="address_4">[1]Cover!$F$29</definedName>
    <definedName name="ADDRESS1">'[2]master data sheet'!$C$4</definedName>
    <definedName name="ADDRESS2">'[2]master data sheet'!$C$5</definedName>
    <definedName name="admin_staff">'[3]Standard Info'!$B$84:$B$91</definedName>
    <definedName name="building_services_managers">'[3]Standard Info'!$B$54:$B$59</definedName>
    <definedName name="CC" localSheetId="0">[4]Cashflow!#REF!</definedName>
    <definedName name="CC">[4]Cashflow!#REF!</definedName>
    <definedName name="client">[1]Cover!$F$5</definedName>
    <definedName name="COMPANY">'[2]master data sheet'!$C$3</definedName>
    <definedName name="Contact">[1]Cover!$F$31</definedName>
    <definedName name="Contract_sum" localSheetId="0">[4]Cashflow!#REF!</definedName>
    <definedName name="Contract_sum">[4]Cashflow!#REF!</definedName>
    <definedName name="date">[1]Cover!$F$14</definedName>
    <definedName name="description">[1]Cover!$F$8</definedName>
    <definedName name="Duration" localSheetId="0">[4]Cashflow!#REF!</definedName>
    <definedName name="Duration">[4]Cashflow!#REF!</definedName>
    <definedName name="head_office">'[3]Standard Info'!$B$73:$B$81</definedName>
    <definedName name="ISSUE_DATE">'[2]master data sheet'!$C$14</definedName>
    <definedName name="ItemProduct">[5]!ItemProduct</definedName>
    <definedName name="JOB_NR">'[2]master data sheet'!$C$9</definedName>
    <definedName name="planning">'[3]Standard Info'!$B$46:$B$51</definedName>
    <definedName name="_xlnm.Print_Area" localSheetId="0">Comparison!$A$1:$F$879</definedName>
    <definedName name="_xlnm.Print_Titles" localSheetId="0">Comparison!$1:$5</definedName>
    <definedName name="PROJECT" localSheetId="0">#REF!</definedName>
    <definedName name="PROJECT">#REF!</definedName>
    <definedName name="project_support">'[3]Standard Info'!$B$35:$B$43</definedName>
    <definedName name="PROJECTED_TOTAL" localSheetId="0">#REF!</definedName>
    <definedName name="PROJECTED_TOTAL">#REF!</definedName>
    <definedName name="Retention_percentage">'[2]master data sheet'!$C$23</definedName>
    <definedName name="Retention_period">'[2]master data sheet'!$C$22</definedName>
    <definedName name="S.1">'[6]1'!$D$21</definedName>
    <definedName name="S.10">'[7]10'!$D$21</definedName>
    <definedName name="S.2">'[8]2'!$D$21</definedName>
    <definedName name="S.3">'[9]3'!$D$21</definedName>
    <definedName name="S.4">'[10]4'!$D$21</definedName>
    <definedName name="S.5">'[11]5'!$D$21</definedName>
    <definedName name="S.6">'[12]6'!$D$21</definedName>
    <definedName name="S.7">'[13]7'!$D$21</definedName>
    <definedName name="S.8">'[14]8'!$D$21</definedName>
    <definedName name="S.9">'[15]9'!$D$21</definedName>
    <definedName name="Start_date" localSheetId="0">[4]Cashflow!#REF!</definedName>
    <definedName name="Start_date">[4]Cashflow!#REF!</definedName>
    <definedName name="surveying">'[3]Standard Info'!$B$62:$B$70</definedName>
    <definedName name="Tel">[1]Cover!$F$32</definedName>
    <definedName name="TITLE" localSheetId="0">#REF!</definedName>
    <definedName name="TITLE">#REF!</definedName>
    <definedName name="title2">[1]Cover!$F$11</definedName>
    <definedName name="title3">[1]Cover!$F$12</definedName>
    <definedName name="title4">[1]Cover!$F$13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7" i="1" l="1"/>
  <c r="E737" i="1"/>
  <c r="D737" i="1"/>
  <c r="F735" i="1"/>
  <c r="E735" i="1"/>
  <c r="D735" i="1"/>
  <c r="F723" i="1"/>
  <c r="F707" i="1"/>
  <c r="F692" i="1"/>
  <c r="F688" i="1"/>
  <c r="F686" i="1"/>
  <c r="F685" i="1"/>
  <c r="F670" i="1"/>
  <c r="F664" i="1"/>
  <c r="F660" i="1"/>
  <c r="F646" i="1"/>
  <c r="F616" i="1"/>
  <c r="F614" i="1"/>
  <c r="F592" i="1"/>
  <c r="F589" i="1"/>
  <c r="F446" i="1"/>
  <c r="F444" i="1"/>
  <c r="F334" i="1"/>
  <c r="F297" i="1"/>
  <c r="F272" i="1"/>
  <c r="F266" i="1"/>
  <c r="F257" i="1"/>
  <c r="F251" i="1"/>
  <c r="F242" i="1"/>
  <c r="F236" i="1"/>
  <c r="F160" i="1"/>
  <c r="F154" i="1"/>
  <c r="F145" i="1"/>
  <c r="F135" i="1"/>
  <c r="F108" i="1"/>
  <c r="D697" i="1"/>
  <c r="F29" i="1"/>
  <c r="E50" i="1"/>
  <c r="E697" i="1" s="1"/>
  <c r="D50" i="1"/>
  <c r="F49" i="1"/>
  <c r="F48" i="1"/>
  <c r="F47" i="1"/>
  <c r="F46" i="1"/>
  <c r="F37" i="1"/>
  <c r="F32" i="1"/>
  <c r="F31" i="1"/>
  <c r="F24" i="1"/>
  <c r="F10" i="1"/>
  <c r="F22" i="1" l="1"/>
  <c r="F23" i="1"/>
  <c r="F27" i="1"/>
  <c r="F28" i="1"/>
  <c r="F30" i="1"/>
  <c r="F62" i="1"/>
  <c r="F64" i="1"/>
  <c r="F68" i="1"/>
  <c r="F70" i="1"/>
  <c r="F77" i="1"/>
  <c r="F79" i="1"/>
  <c r="F84" i="1"/>
  <c r="F88" i="1"/>
  <c r="F90" i="1"/>
  <c r="F95" i="1"/>
  <c r="F97" i="1"/>
  <c r="F99" i="1"/>
  <c r="F101" i="1"/>
  <c r="F110" i="1"/>
  <c r="F114" i="1"/>
  <c r="F118" i="1"/>
  <c r="F120" i="1"/>
  <c r="F131" i="1"/>
  <c r="F141" i="1"/>
  <c r="F152" i="1"/>
  <c r="F158" i="1"/>
  <c r="F171" i="1"/>
  <c r="F181" i="1"/>
  <c r="F193" i="1"/>
  <c r="F203" i="1"/>
  <c r="F218" i="1"/>
  <c r="F222" i="1"/>
  <c r="F234" i="1"/>
  <c r="F240" i="1"/>
  <c r="F249" i="1"/>
  <c r="F255" i="1"/>
  <c r="F264" i="1"/>
  <c r="F270" i="1"/>
  <c r="F274" i="1"/>
  <c r="F287" i="1"/>
  <c r="F289" i="1"/>
  <c r="F291" i="1"/>
  <c r="F293" i="1"/>
  <c r="F295" i="1"/>
  <c r="F301" i="1"/>
  <c r="F303" i="1"/>
  <c r="F305" i="1"/>
  <c r="F307" i="1"/>
  <c r="F314" i="1"/>
  <c r="F316" i="1"/>
  <c r="F318" i="1"/>
  <c r="F320" i="1"/>
  <c r="F324" i="1"/>
  <c r="F326" i="1"/>
  <c r="F328" i="1"/>
  <c r="F330" i="1"/>
  <c r="F332" i="1"/>
  <c r="F345" i="1"/>
  <c r="F347" i="1"/>
  <c r="F351" i="1"/>
  <c r="F358" i="1"/>
  <c r="F362" i="1"/>
  <c r="F364" i="1"/>
  <c r="F375" i="1"/>
  <c r="F384" i="1"/>
  <c r="F386" i="1"/>
  <c r="F393" i="1"/>
  <c r="F395" i="1"/>
  <c r="F399" i="1"/>
  <c r="F401" i="1"/>
  <c r="F405" i="1"/>
  <c r="F407" i="1"/>
  <c r="F414" i="1"/>
  <c r="F418" i="1"/>
  <c r="F422" i="1"/>
  <c r="F429" i="1"/>
  <c r="F433" i="1"/>
  <c r="F440" i="1"/>
  <c r="F442" i="1"/>
  <c r="F452" i="1"/>
  <c r="F454" i="1"/>
  <c r="F463" i="1"/>
  <c r="F467" i="1"/>
  <c r="F475" i="1"/>
  <c r="F477" i="1"/>
  <c r="F487" i="1"/>
  <c r="F498" i="1"/>
  <c r="F500" i="1"/>
  <c r="F502" i="1"/>
  <c r="F504" i="1"/>
  <c r="F508" i="1"/>
  <c r="F510" i="1"/>
  <c r="F512" i="1"/>
  <c r="F514" i="1"/>
  <c r="F524" i="1"/>
  <c r="F528" i="1"/>
  <c r="F534" i="1"/>
  <c r="F536" i="1"/>
  <c r="F538" i="1"/>
  <c r="F540" i="1"/>
  <c r="F542" i="1"/>
  <c r="F544" i="1"/>
  <c r="F546" i="1"/>
  <c r="F548" i="1"/>
  <c r="F550" i="1"/>
  <c r="F552" i="1"/>
  <c r="F558" i="1"/>
  <c r="F559" i="1"/>
  <c r="F570" i="1"/>
  <c r="F576" i="1"/>
  <c r="F582" i="1"/>
  <c r="F588" i="1"/>
  <c r="F599" i="1"/>
  <c r="F604" i="1"/>
  <c r="F608" i="1"/>
  <c r="F622" i="1"/>
  <c r="F627" i="1"/>
  <c r="F632" i="1"/>
  <c r="F637" i="1"/>
  <c r="F639" i="1"/>
  <c r="F644" i="1"/>
  <c r="F650" i="1"/>
  <c r="F652" i="1"/>
  <c r="F656" i="1"/>
  <c r="F674" i="1"/>
  <c r="F679" i="1"/>
  <c r="F706" i="1"/>
  <c r="F711" i="1"/>
  <c r="F712" i="1"/>
  <c r="F714" i="1"/>
  <c r="F715" i="1"/>
  <c r="F719" i="1"/>
  <c r="F727" i="1"/>
  <c r="F731" i="1"/>
  <c r="F50" i="1" l="1"/>
  <c r="F697" i="1" s="1"/>
</calcChain>
</file>

<file path=xl/sharedStrings.xml><?xml version="1.0" encoding="utf-8"?>
<sst xmlns="http://schemas.openxmlformats.org/spreadsheetml/2006/main" count="461" uniqueCount="289">
  <si>
    <t>Contract No: HLN.0280</t>
  </si>
  <si>
    <t>Contract Title: 25 CANNON STREET</t>
  </si>
  <si>
    <t xml:space="preserve">Work Package: WP15 Carpentry &amp; Joinery </t>
  </si>
  <si>
    <t>Description</t>
  </si>
  <si>
    <t>As Tender</t>
  </si>
  <si>
    <t>Design</t>
  </si>
  <si>
    <t>Allowance for Sub-Contractor Design</t>
  </si>
  <si>
    <t xml:space="preserve">Included </t>
  </si>
  <si>
    <t>Allowance for Design Development</t>
  </si>
  <si>
    <t>Insurances and Warranties &amp; Bonds</t>
  </si>
  <si>
    <t>Insurance Premium</t>
  </si>
  <si>
    <t>Warranties - as detailed within specification</t>
  </si>
  <si>
    <t xml:space="preserve">Subject to wording </t>
  </si>
  <si>
    <t xml:space="preserve">Bonds - Allowance for 10% Performance Bond subject to wording </t>
  </si>
  <si>
    <t xml:space="preserve">Excluded </t>
  </si>
  <si>
    <t>Preliminaries [breakdown required]</t>
  </si>
  <si>
    <t>Pre-Construction Services / Meetings / Interface / Design advice / Co-Ordination</t>
  </si>
  <si>
    <t>Project Manager</t>
  </si>
  <si>
    <t xml:space="preserve">Site Foreman </t>
  </si>
  <si>
    <t>Logistics Manager</t>
  </si>
  <si>
    <t>Visiting Contracts Manager</t>
  </si>
  <si>
    <t>Visiting Surveyor</t>
  </si>
  <si>
    <t>Site Subsistence (office stationary / communication)</t>
  </si>
  <si>
    <t>Health &amp; Safety</t>
  </si>
  <si>
    <t xml:space="preserve">Offloading and distribution (vertical distribution via BAM hoist / beneficial use lift) </t>
  </si>
  <si>
    <t>Included</t>
  </si>
  <si>
    <t>Plant, tools &amp; transport</t>
  </si>
  <si>
    <t xml:space="preserve">Operations Support </t>
  </si>
  <si>
    <t xml:space="preserve">Labourers </t>
  </si>
  <si>
    <t xml:space="preserve">Access scaffold (up to 3.5m only) </t>
  </si>
  <si>
    <t xml:space="preserve">Provision, maintenance and removal of all necessary access equipment </t>
  </si>
  <si>
    <t xml:space="preserve">Temporary barriers, pedestrian segregation and safety rails </t>
  </si>
  <si>
    <t xml:space="preserve">Survey of preceding works </t>
  </si>
  <si>
    <t xml:space="preserve">Protection of works during installation (pre finished works only) </t>
  </si>
  <si>
    <t xml:space="preserve">Protection of works maintenance post installation to practical completion (protected until handover only) </t>
  </si>
  <si>
    <t xml:space="preserve">Removal of rubbish to designated holding area </t>
  </si>
  <si>
    <t xml:space="preserve">Edge protection </t>
  </si>
  <si>
    <t xml:space="preserve">Progressive cleaning  </t>
  </si>
  <si>
    <t xml:space="preserve">Final clean </t>
  </si>
  <si>
    <t xml:space="preserve">As built surveys of sub contract works </t>
  </si>
  <si>
    <t xml:space="preserve">Setting out (from main contractor datum's) </t>
  </si>
  <si>
    <t xml:space="preserve">Production of working drawings </t>
  </si>
  <si>
    <t xml:space="preserve">Production of record drawings and O&amp;M's electronic and hardcopy </t>
  </si>
  <si>
    <t xml:space="preserve">Offsite visits for inspection, including members of design team - prov sum, requirements to be confirmed </t>
  </si>
  <si>
    <t xml:space="preserve">Return visits and out of sequence works - 3 weeks allowance for ground floor window cills North Elevation </t>
  </si>
  <si>
    <t>Fieldview Snagging Software</t>
  </si>
  <si>
    <t>Measured Works</t>
  </si>
  <si>
    <t xml:space="preserve">CORE WALL - WOOD VENEERED PANEL LINING OPTION 1 [WF-01]: Refer to Specification K13/121 &amp; BGY CO Series drawings </t>
  </si>
  <si>
    <t>Timber veneer panelling fixed to plasterboard partition substrate (by others), wood species to be American Walnut, fire retardant impregnation treatment to achieve class 0 rating.</t>
  </si>
  <si>
    <t xml:space="preserve">Basement </t>
  </si>
  <si>
    <t>Male Changing Room - Refer to drawings BGY EOT_01-04</t>
  </si>
  <si>
    <t xml:space="preserve">Veneer panelling to walls: WF-01; Refer to dwg BGY EOT_02 detail 1 </t>
  </si>
  <si>
    <t>Timber Veneer back panel to WC cubicles with removable section; Refer to dwg WC_41 for details</t>
  </si>
  <si>
    <t>Female Changing Room - Refer to drawing BGY EOT_11-14</t>
  </si>
  <si>
    <t xml:space="preserve">Veneer panelling to walls: WF-01; Refer to dwg BGY EOT_13 detail 2. </t>
  </si>
  <si>
    <t xml:space="preserve">Ground Floor </t>
  </si>
  <si>
    <t>Male WC - Refer to drawing BGY WC_10 &amp; WC_11</t>
  </si>
  <si>
    <t xml:space="preserve">Veneer panelling to walls: WF-01; Refer to dwg WC_11 detail 4 </t>
  </si>
  <si>
    <t>Female WC - Refer to drawing BGY WC_10 &amp; WC_12</t>
  </si>
  <si>
    <t xml:space="preserve">Accessible Toilet - Refer to drawing BGY WC_10 &amp; WC_13 </t>
  </si>
  <si>
    <t>Timber veneer back panel: WF-01; Refer to dwg WC_13 detail 5</t>
  </si>
  <si>
    <t xml:space="preserve">Veneer panelling to boxing out; Refer to dwg WC_13 detail 3 </t>
  </si>
  <si>
    <t xml:space="preserve">Reception WC - Refer to drawing BGY RE_38 </t>
  </si>
  <si>
    <t>Timber veneer back panel to AWC; refer to dwg RE_38 detail 8</t>
  </si>
  <si>
    <t>Timber veneer panel to boxing out; Refer to dwg RE_38 detail 9</t>
  </si>
  <si>
    <t xml:space="preserve">Timber veneer back panel to WC; Refer to dwg RE_38 detail 2 </t>
  </si>
  <si>
    <t>Timber veneer panel to boxing out; Refer to dwg RE_38 detail 3</t>
  </si>
  <si>
    <t xml:space="preserve">Typical Floors: 1st Floor - 5th Floor </t>
  </si>
  <si>
    <t xml:space="preserve">Male WC - Refer to BGY drawings WC_01 &amp; WC_02 </t>
  </si>
  <si>
    <t xml:space="preserve">Veneer panelling to walls: Refer to dwg WC_02 detail 4 </t>
  </si>
  <si>
    <t>Timber Veneer panelling back panels to cubicles with removable section (20nr) Refer to dwg WC_41 for details</t>
  </si>
  <si>
    <t xml:space="preserve">Female WC - Refer to BGY drawings WC_03 &amp; WC_04 </t>
  </si>
  <si>
    <t>Timber veneer back panel to cubicles with removable sections (45nr). Refer to dwg WC_41 for details</t>
  </si>
  <si>
    <t>Accessible Toilet - Refer to BGY drawing WC_05</t>
  </si>
  <si>
    <t>Veneer panelling to wall behind toilet; Refer to dwg WC_05 detail 4</t>
  </si>
  <si>
    <t xml:space="preserve">Veneer panelling to boxing out; Refer to dwg WC_05 detail 6 </t>
  </si>
  <si>
    <t xml:space="preserve">BACK-PAINTED GLASS - MALE WC's [WF-02]: Refer to Specification L40/557 &amp; BGY WC Series Drawings </t>
  </si>
  <si>
    <t xml:space="preserve">Back painted toughened glass to male WCs urinal area, thickness 6mm, standard colour - RAL number TBC, Glass panel bonded to ply on split timber battens. Refer to drawing WC_40 for detail. </t>
  </si>
  <si>
    <t>Back painted glass to walls: WF-02; circa 1000mm x 1060mm, including cut out for urinal</t>
  </si>
  <si>
    <t>Split timber batten</t>
  </si>
  <si>
    <t>Solid timber batten to match species and finish of timber panelling K13/121 or 122; typically as dwg WC_40 detail 4</t>
  </si>
  <si>
    <t xml:space="preserve">Plugged from SJ Eastern </t>
  </si>
  <si>
    <t>Split timber battens</t>
  </si>
  <si>
    <t xml:space="preserve">FLUTED TIMBER PANELS TO URINAL WALLS to 10mm ply back  [LF-50] </t>
  </si>
  <si>
    <t>Ground Male WC - Refer to drawing BGY WC_10 &amp; WC_11</t>
  </si>
  <si>
    <t>Veneer panelling to urinal walls: WF-01; Refer to dwg WC_11 detail 4 &amp; 5</t>
  </si>
  <si>
    <t>Solid timber end panel as per dwg WC_40</t>
  </si>
  <si>
    <t xml:space="preserve">Typical Floor (floor 1-5) Male WC - Refer to BGY drawings WC_01 &amp; WC_02 </t>
  </si>
  <si>
    <t xml:space="preserve">Veneer panelling to urinal walls: WF-01; Refer to dwg WC_02 details 1 &amp; 4 </t>
  </si>
  <si>
    <t xml:space="preserve">WC CUBICLE SYSTEM - ALL FLOORS [FF-18]: Refer to Specification K32/110 &amp; BGY WC Series drawings </t>
  </si>
  <si>
    <t xml:space="preserve">Shadbolt Veneered Cubicle System, Finish to door and pilasters (both sides)  and internal back panel to be timber veneer to match specification K13/121. Internal divider partitions (both sides) to be Formica or similar high-pressure laminate in F1040 Alpino white - core to be solid high density three-ply chipboard with 7mm think lippings in near-matching hardwood. </t>
  </si>
  <si>
    <t xml:space="preserve">Timber veneer Cubicle partition system - Doors: undercut 10mm for ventilation </t>
  </si>
  <si>
    <t xml:space="preserve">Timber veneer end pilasters and top panel system </t>
  </si>
  <si>
    <t>Formica or similar to cubicle sides internal divider partition</t>
  </si>
  <si>
    <t xml:space="preserve">E.O. for concealed edge lippings of minimum 7mm thickness to match </t>
  </si>
  <si>
    <t>SHOWER CUBICLES - BASEMENT [FF-18]:  Refer to Specification K32/115 &amp; BGY EOT series drawings</t>
  </si>
  <si>
    <t xml:space="preserve">Timber veneered panelling to shower rooms to match specification K13/121. Shower door to have timber veneered finish to match K13/121, refer to BGY drawing DD_13. Shower room includes a free standing timber bench. Glazed door and fixed glazed screen on upstand to shower cubicle. Anti -slip stone resin shower tray. </t>
  </si>
  <si>
    <t>Male Changing Rooms - Refer to drawing BGY EOT_01-04</t>
  </si>
  <si>
    <t>Shower cubicle partition system doors; timber veneer finish as dwg DD_13</t>
  </si>
  <si>
    <t>Female Changing Rooms - Refer to drawing BGY EOT_11-14</t>
  </si>
  <si>
    <t>WC'S - BESPOKE MIRROR UNIT [FF-15]: Refer to Specification N10/136 &amp; BGY WC &amp; EOT Series drawings for dimensions and BGY WC_20 for details</t>
  </si>
  <si>
    <t xml:space="preserve">Bespoke mirror unit with exposed mild steel section to office WC's and EOT facilities. To include clear mirror sheets and mirror-backed fluted glass sheets. LED strip lighting to bottom of unit. Linear vertical light fitting with metal shade in Rimex Bronze Stain Stainless finish as per specification K13:109. Refer to drawing WC_20 for details. </t>
  </si>
  <si>
    <t xml:space="preserve">Basement EOT area </t>
  </si>
  <si>
    <t>Male Changing Rooms - Refer to drawing BGY EOT_0104</t>
  </si>
  <si>
    <t xml:space="preserve">Bespoke mirror unit FF-15 circa 4150 x 1050mm; Refer to dwg EOT_04 detail 1 &amp; 2 </t>
  </si>
  <si>
    <t>E/O for fluted glass with mirror backing, laminated panels comprising 6mm PSLI (low iron) glass and 2mm mirror, single glazed. Refer to drawing WC_20 for details, item 11.</t>
  </si>
  <si>
    <t>Bespoke mirror unit FF-15 circa 2600 x 1050mm; Refer to dwg EOT_12&amp;13</t>
  </si>
  <si>
    <t>Ground Floor</t>
  </si>
  <si>
    <t xml:space="preserve">Bespoke mirror unit FF-15. circa 1590mm x 1075mm; Refer to dwg WC_11 detail 4 </t>
  </si>
  <si>
    <t xml:space="preserve">Bespoke mirror unit FF-15. circa 2960mm x 1075mm; Refer to dwg 12 detail 2 </t>
  </si>
  <si>
    <t xml:space="preserve">Bespoke mirror unit FF-15. circa 4330mm x 1070mm; Refer to dwg 02 detail 1 </t>
  </si>
  <si>
    <t xml:space="preserve">Bespoke mirror unit FF-15. circa 5700mm x 1075mm; Refer to dwg WC_04 detail 1 </t>
  </si>
  <si>
    <t xml:space="preserve">Bespoke mirror unit FF-15. circa 796mm x 1120mm; Refer to dwg WC_04 detail 2 </t>
  </si>
  <si>
    <t>WC'S - CONCRETE SINK UNIT, OFFICE WC'S [SA-11]. Refer to Specification N10/141 &amp; BGY drawing WC_30</t>
  </si>
  <si>
    <t xml:space="preserve">Bespoke pre-cast concrete wash-hand basins with liner slot drains. Unit to include integrated bin units and splashbacks, polished finish. Units to be fully supported via sub-carcass or with gallow-type brackets. </t>
  </si>
  <si>
    <t>Bespoke sink unit  SA-11. circa 1590mm x 500mm x 400mm</t>
  </si>
  <si>
    <t>Bespoke sink unit SA-11. circa 796mm x 500mm x 400mm</t>
  </si>
  <si>
    <t xml:space="preserve">SA-33 Concealed Dolphin paper towel dispenser to all to toilets behind mirror </t>
  </si>
  <si>
    <t xml:space="preserve">Dolphin panel mounted infra red soap dispenser, 980mm x 500mm, powered coated matt black [SA-32] </t>
  </si>
  <si>
    <t xml:space="preserve">Integrated waste bin into sink unit </t>
  </si>
  <si>
    <t>Dolphin panel mounted infra red soap dispenser, 980mm x 500mm, powered coated matt black [SA-32] Dolphin BCL632FS-2-MF-PC</t>
  </si>
  <si>
    <t>Bespoke sink unit SA-11. circa 2960mm x 500mm x 400mm</t>
  </si>
  <si>
    <t>Bespoke sink unit SA-11 circa 4330mm x 500mm x 400mm (5nr Floors)</t>
  </si>
  <si>
    <t>Bespoke sink unit SA-11. circa 5700mm x 500mm x 400mm (5nr Floors)</t>
  </si>
  <si>
    <t xml:space="preserve">Bespoke sink unit SA-11 to accessible area. circa 796mm x 500mm x 400mm </t>
  </si>
  <si>
    <t xml:space="preserve">WC'S - BELOW SINK UNIT, TIMBER VENEER [FF-16]: Refer to Specification N10/143 &amp; BGY EOT &amp; WC_Series drawing and WC_30 for typical detail. </t>
  </si>
  <si>
    <t xml:space="preserve">Timber veneer below sink unit to match clause K13/121 American Walnut. Thick solid lipping to edging to match veneer. Unit to accommodate soap storage/ reservoir serving tap dispenser and incorporate drawers with push-to-open mechanisms </t>
  </si>
  <si>
    <t>Below sink unit FF-16. circa 1590mm x 500mm x 400mm</t>
  </si>
  <si>
    <t>Below sink unit FF-16. circa 796mm x 500mm x 400mm</t>
  </si>
  <si>
    <t>Below sink unit FF-16. circa 2960mm x 500mm x 400mm</t>
  </si>
  <si>
    <t xml:space="preserve"> </t>
  </si>
  <si>
    <t>Below sink unit FF-16 circa 4330mm x 500mm x 400mm (5nr floors)</t>
  </si>
  <si>
    <t>Below sink unit FF-16. circa 5700mm x 500mm x 400mm (5nr Floors)</t>
  </si>
  <si>
    <t>Below sink unit FF-16 to accessible area. circa 796mm x 500mm x 400mm (5nr floors)</t>
  </si>
  <si>
    <t>WC'S - BESPOKE PRIVACY SCREEN BETWEEN URINALS [FF-14]. Refer to Specification N10/144 and BGY drawing WC_02</t>
  </si>
  <si>
    <t xml:space="preserve">Profiled timber sub frame wrapped in metal sheeting witch bronze finish to match specification K13/109 </t>
  </si>
  <si>
    <t xml:space="preserve">Divider units between urinals: FF-14, circa 260mm x 840mm </t>
  </si>
  <si>
    <t xml:space="preserve">GLASS MIRRORS - ALL FLOORS [FF-17 &amp; FF-19]. Refer to Specification L40/555 &amp; BGY WC_Series drawings </t>
  </si>
  <si>
    <t xml:space="preserve">Float glass, silvered to give maximum reflection, 6mm thick, aluminium foil backing, polished arris edge treatment </t>
  </si>
  <si>
    <t xml:space="preserve">Basement EOT Area </t>
  </si>
  <si>
    <t xml:space="preserve">Wall surface mirror to EOT WC cubicles and accessible shower, circa 480mm x 1600mm. Refer to drawing EOT_50 &amp; 90 for details </t>
  </si>
  <si>
    <t>2nr Feature mirror to wall including allowance for framing (FF-17)</t>
  </si>
  <si>
    <t>Wall Surface Mirror FF-19 circa. 796mm x 1120mm</t>
  </si>
  <si>
    <t>Mirror to west wall, circa 790mm x 2550mm</t>
  </si>
  <si>
    <t>Wall Surface Mirror FF-19 circa. 500mm x 1630mm</t>
  </si>
  <si>
    <t>Mirror to south wall, circa 790mm x 2550mm</t>
  </si>
  <si>
    <t>Reception WC - Refer to drawing BGY RE_38</t>
  </si>
  <si>
    <t>Wall Surface Mirror FF-19 circa. 500mm x 1560mm</t>
  </si>
  <si>
    <t>AWC Wall Surface Mirror FF-19 circa. 500mm x 1560mm</t>
  </si>
  <si>
    <t>Mirror to east wall, circa 1210mm x 2500mm</t>
  </si>
  <si>
    <t>Mirror to west wall, circa 790mm x 2420mm</t>
  </si>
  <si>
    <t xml:space="preserve">MIRROR WITH INTEGRATED TV &amp; CLOCK [FF-31]. Refer to Specification N10 &amp; BGY EOT_Series drawings. </t>
  </si>
  <si>
    <t xml:space="preserve">Basement - Male Changing Rooms </t>
  </si>
  <si>
    <t xml:space="preserve">Mirror with integrated TV &amp; clock. Refer to dwg EOT_03 detail 2 </t>
  </si>
  <si>
    <t xml:space="preserve">Basement - Female Changing Rooms </t>
  </si>
  <si>
    <t xml:space="preserve">TV and clock to be integrated into timber wall panelling; Refer to dwg EOT_13 detail 2 </t>
  </si>
  <si>
    <t>EOT AREA - LOCKERS [FF-32]. Refer to Specification N10/158 &amp; BGY EOT_Series drawings &amp; BGY_80</t>
  </si>
  <si>
    <t xml:space="preserve">Maxwood Oracle Z lockers with integrated bench, size 1500 x 302mm, electronic lock mechanism, engraved laminated plastic number disc, moulded coat hook to each compartment, aluminium extended anti-finger hinge. Locker doors to be 10mm solid grade laminate, with radiused, polished and rounded corners. Locker shelves to be high strength polymer with incorporated ventilation holes.
</t>
  </si>
  <si>
    <t xml:space="preserve">Double stacked lockers to male and female changing rooms - Refer to drawing BGY EOT_01-04 &amp; , 11-1. Refer to EOT_80 for details. </t>
  </si>
  <si>
    <t xml:space="preserve">Solid timber bench, stained to match specification K13:121 supported by mild steel integral bench and locker frame concealed by plasterboard </t>
  </si>
  <si>
    <t xml:space="preserve">Solid timber bench, stained to match specification K13:121 supported by mild steel integral bench around column in male change </t>
  </si>
  <si>
    <t xml:space="preserve">Solid timber benchs, stained to match specification K13:121 supported by mild steel integral bench projecting out from benches measured in item 100 above in female change </t>
  </si>
  <si>
    <t xml:space="preserve">EOT AREA - BUILT-IN SHELVES &amp; CUPBOARD UNIT [FF-21]. Refer to Specification N10/146 &amp; BGY EOT_Series drawings </t>
  </si>
  <si>
    <t xml:space="preserve">Clean towel storage station with dirty towel bins integrated into base of unit. Solid timber/ oak with colour wash bench top. Timber/ oak veneer door fronts with colour wash. To include bronze detailing to integrated door signage </t>
  </si>
  <si>
    <t>Male Changing Rooms - Refer to drawing BGY EOT_01-04 &amp; EOT_40</t>
  </si>
  <si>
    <t>Female Changing Rooms - Refer to drawing BGY EOT_01-04 &amp; EOT_40</t>
  </si>
  <si>
    <t xml:space="preserve">EOT AREA - HAIRDRYER &amp; STRAIGHTENERS UNIT [FF-22]. Refer to Specification N10/147 &amp; BGY EOT_Series drawings </t>
  </si>
  <si>
    <t xml:space="preserve">Pre-cast concrete unit to hold hairdryers &amp; straighteners, units to be fully supported either via sub-carcass or through the use of gallow-type brackets </t>
  </si>
  <si>
    <t>Male Changing Rooms - Refer to drawing BGY EOT_01, 02 &amp; 03</t>
  </si>
  <si>
    <t>Hair drying/ straighteners unit FF-22. circa 4150mm x 500mm x 400mm</t>
  </si>
  <si>
    <t xml:space="preserve">Female Changing Rooms - Refer to drawing BGY EOT_11, 12 &amp; 13 </t>
  </si>
  <si>
    <t>Hair drying/ straighteners unit FF-22 circa 2600mm x 500mm x 400mm</t>
  </si>
  <si>
    <t xml:space="preserve">EOT AREA - IRONING BOARD LOCKER UNIT [FF-23]. Refer to Specification N10/148 &amp; BGY EOT_Series drawings </t>
  </si>
  <si>
    <t xml:space="preserve">Bespoke maxwood full-height locker with integrated fold-down ironing board unit. Finish to match locker in clause 158. </t>
  </si>
  <si>
    <t xml:space="preserve">Male Changing Rooms - Refer to drawing BGY EOT_01-04 </t>
  </si>
  <si>
    <t xml:space="preserve">Female Changing Rooms - Refer to drawing BGY EOT_11-14 </t>
  </si>
  <si>
    <t xml:space="preserve">EOT AREA - RAIL FOR DRYING ROOM [FF-30]. Refer to Specification N10/159 &amp; BGY EOT_Series drawings </t>
  </si>
  <si>
    <t xml:space="preserve">Heavy duty hanging clothes/ garment rail, finished in black </t>
  </si>
  <si>
    <t xml:space="preserve">EOT AREA - BENCH IN SHOWER ROOMS [FF-01]. Refer to Specification N10/162 </t>
  </si>
  <si>
    <t xml:space="preserve">Timber veneer bench to match specification K13/121 or 122 </t>
  </si>
  <si>
    <t xml:space="preserve">WC'S - CONCRETE SINK WORKTOP &amp; SPLASHBACK, EOT AREA [SA-10]. Refer to Specification N10/140 &amp; BGY EOT Series drawings </t>
  </si>
  <si>
    <t xml:space="preserve">Bespoke concrete vanity unit with under mounted sinks, unit to include integrated bin units and splash backs. Units to be fully supported either via sub-carcass or through the use of gallow-type brackets </t>
  </si>
  <si>
    <t>Bespoke sink unit SA-10. circa 4150mm x 500mm x 400mm</t>
  </si>
  <si>
    <t>Bespoke sink unit SA-10. circa 2600mm x 500mm x 400mm</t>
  </si>
  <si>
    <t>Below sink unit FF-16. circa 4150mm x 500mm x 400mm</t>
  </si>
  <si>
    <t>Below sink unit FF-16. circa 2600mm x 500mm x 400mm</t>
  </si>
  <si>
    <t xml:space="preserve">Fixtures and Fitting: Refer to 1069_sA-01_Sanitary Schedule Revision T2 and BGY WC &amp; EOT Series drawings. </t>
  </si>
  <si>
    <t>Waterfront wall mounted toilet brush to all WC's, finish black [SA-35]</t>
  </si>
  <si>
    <t>Waterfront double post mount single roll holder to all WC's, finish black [SA-34]</t>
  </si>
  <si>
    <t xml:space="preserve">Wall mounted spare roll holder to all WC's, finish black [SA-39] </t>
  </si>
  <si>
    <t xml:space="preserve">Matki one pivot for recess shower screen to basement changing rooms, size to match opening [SA-22] </t>
  </si>
  <si>
    <t xml:space="preserve">Lift support rail to accessible WC, Satin stainless steel double arm hinged disabled cantilever rail, size 760mm, refinished in RAL9005 black [SA-41] </t>
  </si>
  <si>
    <t xml:space="preserve">Satin stainless steel grab rail c/w, 2 laser cut 60 x 3mm diameter thrust roses. Supplied with raw plug fixing, size 600mm x 32mm, refinished in RAL9005 Black [SA-41] </t>
  </si>
  <si>
    <t xml:space="preserve">Satin stainless steel backrest c/w 2 laser cut 60 x 3mm diameter thrust roses. Supplied with raw plug fixing, size 400mm x 32mm, refinished in RAL9005 Black [SA-41] </t>
  </si>
  <si>
    <t>Robe hook to cubicles (SA-38)</t>
  </si>
  <si>
    <t>`</t>
  </si>
  <si>
    <t>Robe hook to changing rooms to timber veneer wall panel(SA-38)</t>
  </si>
  <si>
    <t>3v FMB coat hook 45mm x 16mm dia to cubicles, refer to specification CT0819-01-I [SA-38]</t>
  </si>
  <si>
    <t>JT Fashion Rectangle shower tray. Concealed waste, Tray with upstand; 1100W x 800D [SA-21]</t>
  </si>
  <si>
    <t>By others</t>
  </si>
  <si>
    <t xml:space="preserve">Doors </t>
  </si>
  <si>
    <t>Supply and install timber doors, including ironmongery as per the following breakdown.</t>
  </si>
  <si>
    <t xml:space="preserve">Ironmongery </t>
  </si>
  <si>
    <t>GROUND FLOOR CORE DOORS: Reception lift lobby doors, metal cladding bonded to door with bronze Satin Stainless finish. TS ref: DRS-J. Refer to Specification L20/213 &amp; type 'J' door as per BGY drawing DD_17. Including ironmongery to door as per specification 3v CT0819-01-J and schedule CT0819-01D</t>
  </si>
  <si>
    <t xml:space="preserve">Reception lift lobby door DG.02 with vison panel fire rated glass                                                                                                                                                                                                                                                                                                                                                                                                                                                                                                                                                                                                                                                                                                                                                                                                                                                                                                                                                                                                                                                                                                                                                                                                                                                                                                                                                                                                                                                                                                                                                                                                                                                                                                                                                  </t>
  </si>
  <si>
    <t>Reception lift lobby door DG.03</t>
  </si>
  <si>
    <t>CONCEALED DOOR IN RECEPTION: Profile plaster wall panel fixed to timber door, profile plaster over panel, bottom of door to be clad in granite tiles, 5mm thick bronze reveals to jambs and sides of door leaf, bronze plate door pull ironmongery, painted finish. Refer to specification L20/220 &amp; BGY drawing RE_23. Including ironmongery to door as per specification 3v CT0819-01-J and schedule CT0819-01D</t>
  </si>
  <si>
    <t xml:space="preserve">Concealed reception door DG.42. Size 830mm x 2500mm </t>
  </si>
  <si>
    <t xml:space="preserve">RECEPTION FITTING - FRAMED MIRROR ARTWORK [FF-12]. Refer to Specification N10/120 &amp; BGY RE_Series drawings </t>
  </si>
  <si>
    <t>Framed mirror artwork to reception lobby wit 40x40mm bronze frame, refer to drawing RE_34 detail 5</t>
  </si>
  <si>
    <t>TIMBER WALL CLADDING [RFS-18]. Refer to Specification K13/121 or122 BGY drawings RF_08, 24 &amp; 25</t>
  </si>
  <si>
    <t xml:space="preserve">Timber cladding to stair 3 walls, wood veneered panel lining as per option 1, wood species to be American Walnut plywood or acceptable alternative, fire retardant impregnation treatment to achieve class 0 rating </t>
  </si>
  <si>
    <t xml:space="preserve">E.O. for timber clad access hatch adjacent to platform lift overrun </t>
  </si>
  <si>
    <t xml:space="preserve">SKIRTING BOARDS - PAINTED TIMBER [SK-04] - Refer to Specification P20/195 &amp; BGY ST_02, 03 &amp; 04 </t>
  </si>
  <si>
    <t>Hardwood timber skirting to new build stair all floors, to include mitred internal and external corner joints, 15mm thick.</t>
  </si>
  <si>
    <t xml:space="preserve">Flush skirting to café, painted to match wall colour, with 10mm shadow gap, refer to BGY drawing RE_13 &amp; RE_14 </t>
  </si>
  <si>
    <t>Timber skirting / kickboard under towel storage; Refer to dwg EOT_40 detail 1 &amp; 2</t>
  </si>
  <si>
    <t>SKIRTING BOARDS - MDF (B.O.H. Areas) [SK-01] - Refer to Specification P20/202 and BGY drawing WF_00</t>
  </si>
  <si>
    <t>MDF Skirting Boards to B.O.H. areas; 15mm thick; Refer to dwg WF_00</t>
  </si>
  <si>
    <t>Reception Bench Seating with removable upholstered cushion on a plywood substrate with steel framing for support as per BGY Architects N10 Specification. Refer to Drawing no. 1069_RE-21 [Option 1]</t>
  </si>
  <si>
    <t xml:space="preserve">Bench seating TS ref FF-05; circa 10m; Plywood substrate attached to steel frame support. Include for removable upholstered cushion fixed to bench with Velcro. Refer to drawing RE_21 detail 4 &amp; 5. </t>
  </si>
  <si>
    <t>WINDOW BOARDS - MDF  - Refer to Specification P20/205</t>
  </si>
  <si>
    <t xml:space="preserve">P/board to soffit &amp; side walls; painted timber cills; 15mm thick, depth to suit opening with 25mm projection, Refer to drawing WF_00 &amp; FA_03 detail 2, FA_36 detail 2 &amp; FA_37 detail 4 </t>
  </si>
  <si>
    <t xml:space="preserve">RECEPTION FITTING - PLANTER BOXES [FF-09] - Refer to Specification N10/119 &amp; BGY RE_Series drawings </t>
  </si>
  <si>
    <t xml:space="preserve">Metal planters with aged brass finish to reception  </t>
  </si>
  <si>
    <t>Metal planter with aged brass finish to café stair</t>
  </si>
  <si>
    <t xml:space="preserve">Divider Unit bespoke joinery item - Timber-clad carcass with 2 No. vertical uprights/ dividers. Profiled timber cladding to 4 sides of base with painted bronze top. Bronze skirting to base of timber cladding as per BGY Architects N10 Specification. Refer to Drawing no. 1069 RE_41 T1. </t>
  </si>
  <si>
    <t>Divider Unit TS ref FF-03 circa. 3830mm x 440mm x 630mm; Refer to dwg RE_41</t>
  </si>
  <si>
    <t>High Table bespoke joinery item with steel frame supporting timber veneer table-top. Edge of table to include solid timber edge lipping, to match top, with pencil round edges. 6 No. Buster + Punch 2G UK plug sockets, with USB, smocked bronze finish and plastic back box. Steel table legs clad in patinated bronze sheet cladding. electrical junction box in floor as per BGY Architects N10 Specification. Refer to Drawing no. 1069_RE-42</t>
  </si>
  <si>
    <t xml:space="preserve">High table TS ref FF-04 circa 3500mm x 1800mm x 1050mm </t>
  </si>
  <si>
    <t>Reception Desk bespoke joinery item with Aged Brass finish. Forbo desktop linoleum, flush with brass finish worktop area. Timber framework and mild steel brackets fabricated from T sections. Oak veneer faced doors and shelves. Moving legs with integral motors as per BGY Architects N10 Specification. Refer to Drawing no. 1069-RE_40 T1.</t>
  </si>
  <si>
    <t xml:space="preserve">Reception Desk TS ref FF-02; Refer to dwg 40 for details </t>
  </si>
  <si>
    <t xml:space="preserve">Bespoke timber window ledge. Solid hardwood with mild steel frames as per BGY Architects Specification N10. Refer to BGY RE_37 drawings. </t>
  </si>
  <si>
    <t>Solid hardwood Window ledge seating with steel framing TS ref FF-06; Refer to dwg RE_37 for details [North]</t>
  </si>
  <si>
    <t>Solid hardwood Window ledge seating with steel framing TS ref FF-06; Refer to dwg RE_37 for details [West]</t>
  </si>
  <si>
    <r>
      <t>Counter/ Bar with patinated bronze finish to worktop. Profiled timber cladding with solid timber battens. Adjustable supports on internal face of carcass. Removable tubular metal legs. Integrated top plate; finish to match glazed screen frame. Adjustable timber veneer shelf with solid timber nosing's to</t>
    </r>
    <r>
      <rPr>
        <b/>
        <u/>
        <sz val="9"/>
        <color indexed="8"/>
        <rFont val="Arial"/>
        <family val="2"/>
      </rPr>
      <t xml:space="preserve"> bar.</t>
    </r>
    <r>
      <rPr>
        <b/>
        <u/>
        <sz val="9"/>
        <rFont val="Arial"/>
        <family val="2"/>
      </rPr>
      <t xml:space="preserve"> Carcass to be painted MDF as per BGY Architects N10 Specification. Refer to Drawings no. 1069_RE-43, 44 &amp; 45. </t>
    </r>
  </si>
  <si>
    <t xml:space="preserve">Counter Bar circa 6995mm x 700mm x 950mm TS ref FF-07 </t>
  </si>
  <si>
    <t xml:space="preserve">Counter Preparation Worktop circa 6995mm x 700mm x 950mm TS ref FF-07 </t>
  </si>
  <si>
    <t xml:space="preserve">Granite Bench and Ledge to reception area. Refer to Drawing no. 1069_RE_01 </t>
  </si>
  <si>
    <t>Granite bench circa 3400mm x 600mm; Refer to dwg RE_01 for location</t>
  </si>
  <si>
    <t xml:space="preserve">Prov sum plugged from SJ Eastern </t>
  </si>
  <si>
    <t>Granite ledge approx. circa 10m; Refer to dwg RE_01 for location</t>
  </si>
  <si>
    <t xml:space="preserve">Additional Items </t>
  </si>
  <si>
    <t xml:space="preserve">Solid timber benchtop to accessible shower as per drawing EOT_90 </t>
  </si>
  <si>
    <t>Allowance for fitting out cleaners cupboard</t>
  </si>
  <si>
    <t xml:space="preserve">Allowance for samples as per the specifications </t>
  </si>
  <si>
    <t xml:space="preserve">Allowance for mock ups </t>
  </si>
  <si>
    <t>Filtered water tap &amp; chiller unit. Refer to dwg EOT_02 detail 1, EOT_12 detail 1 &amp; EOT_14 detail 3 and EOT_40 for typical details</t>
  </si>
  <si>
    <t>Additional Items not in original scope</t>
  </si>
  <si>
    <t>Additonal WF-01 Timber veneer wall panelling as per BGY drawing CO-31</t>
  </si>
  <si>
    <t>Fixed Price</t>
  </si>
  <si>
    <t>Allowance for fixed price for duration of main contract works</t>
  </si>
  <si>
    <t>Other Items</t>
  </si>
  <si>
    <t>Protection Strategy</t>
  </si>
  <si>
    <t>Door sets - Hang / remove / coffin storage / re-hang</t>
  </si>
  <si>
    <t>Panelling - In situ correx protection</t>
  </si>
  <si>
    <t>Bespoke Joinery - in situ correx protection</t>
  </si>
  <si>
    <t>WC Cubicles - In situ correx protection</t>
  </si>
  <si>
    <t xml:space="preserve">Ply Jamb Protection </t>
  </si>
  <si>
    <t>Washroom Areas - Allowance for the Oberflex veneer (unfinished) tint to be confirmed.</t>
  </si>
  <si>
    <t>Washroom Areas - Samples &amp; Mock Ups as Schedule</t>
  </si>
  <si>
    <t>Washroom Areas - Preliminaries</t>
  </si>
  <si>
    <t>Primed doors only remove ironmongery prior to decoration and reinstate once decorations are complete</t>
  </si>
  <si>
    <t xml:space="preserve">Value Engineering </t>
  </si>
  <si>
    <t xml:space="preserve">Saving </t>
  </si>
  <si>
    <t xml:space="preserve">Oberflex Timber Veneer </t>
  </si>
  <si>
    <t xml:space="preserve">Change from Oberflex to an alternative high pressure laminate </t>
  </si>
  <si>
    <t xml:space="preserve">Change from Oberflex to a standard American Walnut veneer </t>
  </si>
  <si>
    <t xml:space="preserve">Doors and Ironmongery </t>
  </si>
  <si>
    <t xml:space="preserve">Changes ironmongery supplier from 3V to ironmongery innovation </t>
  </si>
  <si>
    <t>Change the Shadmaster door core to a Shadcore core</t>
  </si>
  <si>
    <t xml:space="preserve">Reduce Walnut frames from 44mm to 32mm </t>
  </si>
  <si>
    <t xml:space="preserve">Reduce hardwood frames from 44mm to 32mm </t>
  </si>
  <si>
    <t xml:space="preserve">Fixtures and Fitting </t>
  </si>
  <si>
    <t xml:space="preserve">Option for counter mounted soap dispencer in satin finish </t>
  </si>
  <si>
    <t xml:space="preserve">Lockers and Benches </t>
  </si>
  <si>
    <t xml:space="preserve">Replace electronic lock with cam lock </t>
  </si>
  <si>
    <t xml:space="preserve">Urinal Divider Units </t>
  </si>
  <si>
    <t xml:space="preserve">Laminated glass dividers with a bronze painted interlayer in lieu of a profiled timber sub frame wrapped in metal sheeting with grey finish </t>
  </si>
  <si>
    <t xml:space="preserve">Storage / Towel Units </t>
  </si>
  <si>
    <t>Oak veneer internal shelves to be omitted and replaced with Oak MFC, solid timber bench omitted and replaced with oak effect laminate</t>
  </si>
  <si>
    <t xml:space="preserve">Total VE Saving </t>
  </si>
  <si>
    <t xml:space="preserve">Adjusted Total </t>
  </si>
  <si>
    <t>Specified supplier did not allow for a electronic lock</t>
  </si>
  <si>
    <t>RCL</t>
  </si>
  <si>
    <t>SJE</t>
  </si>
  <si>
    <t>DIFFERENCE</t>
  </si>
  <si>
    <t>COMMENTS</t>
  </si>
  <si>
    <t>Quant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</si>
</sst>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Red]\(&quot;£&quot;#,##0.00\)"/>
    <numFmt numFmtId="167" formatCode="&quot;£&quot;#,##0.00;[Red]&quot;£&quot;#,##0.00"/>
    <numFmt numFmtId="170" formatCode="[$£-809]#,##0.00;[Red]\-[$£-809]#,##0.00"/>
  </numFmts>
  <fonts count="8" x14ac:knownFonts="1">
    <font>
      <sz val="11"/>
      <color theme="1"/>
      <name val="Calibri"/>
      <family val="2"/>
      <scheme val="minor"/>
    </font>
    <font>
      <sz val="10"/>
      <name val="Arial"/>
      <family val="2"/>
    </font>
    <font>
      <b/>
      <sz val="9"/>
      <name val="Arial"/>
      <family val="2"/>
    </font>
    <font>
      <sz val="9"/>
      <name val="Arial"/>
      <family val="2"/>
    </font>
    <font>
      <b/>
      <u/>
      <sz val="9"/>
      <name val="Arial"/>
      <family val="2"/>
    </font>
    <font>
      <sz val="9"/>
      <color rgb="FFFF0000"/>
      <name val="Arial"/>
      <family val="2"/>
    </font>
    <font>
      <u/>
      <sz val="9"/>
      <name val="Arial"/>
      <family val="2"/>
    </font>
    <font>
      <b/>
      <u/>
      <sz val="9"/>
      <color indexed="8"/>
      <name val="Arial"/>
      <family val="2"/>
    </font>
  </fonts>
  <fills count="2">
    <fill>
      <patternFill patternType="none"/>
    </fill>
    <fill>
      <patternFill patternType="gray125"/>
    </fill>
  </fills>
  <borders count="21">
    <border>
      <left/>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07">
    <xf numFmtId="0" fontId="0" fillId="0" borderId="0" xfId="0"/>
    <xf numFmtId="0" fontId="3" fillId="0" borderId="1" xfId="1" applyFont="1" applyFill="1" applyBorder="1" applyAlignment="1">
      <alignment horizontal="left" vertical="top"/>
    </xf>
    <xf numFmtId="0" fontId="3" fillId="0" borderId="0" xfId="1" applyFont="1" applyFill="1" applyBorder="1" applyAlignment="1">
      <alignment vertical="top" wrapText="1"/>
    </xf>
    <xf numFmtId="0" fontId="3" fillId="0" borderId="8" xfId="1" applyFont="1" applyFill="1" applyBorder="1" applyAlignment="1">
      <alignment vertical="top" wrapText="1"/>
    </xf>
    <xf numFmtId="164" fontId="3" fillId="0" borderId="9" xfId="1" applyNumberFormat="1" applyFont="1" applyFill="1" applyBorder="1" applyAlignment="1">
      <alignment horizontal="right" vertical="top" wrapText="1"/>
    </xf>
    <xf numFmtId="164" fontId="3" fillId="0" borderId="8" xfId="2" applyNumberFormat="1" applyFont="1" applyFill="1" applyBorder="1" applyAlignment="1">
      <alignment horizontal="right" vertical="top" wrapText="1"/>
    </xf>
    <xf numFmtId="43" fontId="3" fillId="0" borderId="10" xfId="2" applyFont="1" applyFill="1" applyBorder="1" applyAlignment="1">
      <alignment horizontal="left" vertical="top" wrapText="1"/>
    </xf>
    <xf numFmtId="0" fontId="3" fillId="0" borderId="0" xfId="1" applyFont="1" applyFill="1" applyBorder="1" applyAlignment="1">
      <alignment vertical="top"/>
    </xf>
    <xf numFmtId="0" fontId="3" fillId="0" borderId="2" xfId="1" applyFont="1" applyFill="1" applyBorder="1" applyAlignment="1">
      <alignment vertical="top" wrapText="1"/>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0" xfId="1" applyFont="1" applyFill="1" applyBorder="1" applyAlignment="1">
      <alignment horizontal="left" vertical="top" wrapText="1"/>
    </xf>
    <xf numFmtId="0" fontId="3" fillId="0" borderId="0" xfId="1" applyFont="1" applyFill="1" applyAlignment="1">
      <alignment vertical="top" wrapText="1"/>
    </xf>
    <xf numFmtId="0" fontId="4" fillId="0" borderId="0" xfId="1" applyFont="1" applyFill="1" applyBorder="1" applyAlignment="1">
      <alignment horizontal="left" vertical="top" wrapText="1"/>
    </xf>
    <xf numFmtId="0" fontId="3" fillId="0" borderId="2" xfId="1" applyFont="1" applyFill="1" applyBorder="1" applyAlignment="1">
      <alignment horizontal="left" wrapText="1" indent="4"/>
    </xf>
    <xf numFmtId="0" fontId="2" fillId="0" borderId="2" xfId="1" applyFont="1" applyFill="1" applyBorder="1" applyAlignment="1">
      <alignment horizontal="left" wrapText="1"/>
    </xf>
    <xf numFmtId="0" fontId="3" fillId="0" borderId="0" xfId="1" applyFont="1" applyFill="1" applyAlignment="1">
      <alignment horizontal="left" vertical="top" wrapText="1" indent="3"/>
    </xf>
    <xf numFmtId="0" fontId="3" fillId="0" borderId="11" xfId="1" applyFont="1" applyFill="1" applyBorder="1" applyAlignment="1">
      <alignment horizontal="left" vertical="top" wrapText="1" indent="3"/>
    </xf>
    <xf numFmtId="164" fontId="5" fillId="0" borderId="8" xfId="2" applyNumberFormat="1" applyFont="1" applyFill="1" applyBorder="1" applyAlignment="1">
      <alignment horizontal="right" vertical="top" wrapText="1"/>
    </xf>
    <xf numFmtId="0" fontId="3" fillId="0" borderId="11" xfId="1" applyFont="1" applyFill="1" applyBorder="1" applyAlignment="1">
      <alignment horizontal="left" vertical="top" wrapText="1" indent="4"/>
    </xf>
    <xf numFmtId="0" fontId="4" fillId="0" borderId="0" xfId="1" applyFont="1" applyFill="1" applyAlignment="1">
      <alignment horizontal="left" vertical="top"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indent="2"/>
    </xf>
    <xf numFmtId="0" fontId="2" fillId="0" borderId="0" xfId="1" applyFont="1" applyFill="1" applyAlignment="1">
      <alignment horizontal="left" vertical="top" wrapText="1" indent="2"/>
    </xf>
    <xf numFmtId="0" fontId="3" fillId="0" borderId="2" xfId="1" applyFont="1" applyFill="1" applyBorder="1" applyAlignment="1">
      <alignment horizontal="left" wrapText="1" indent="2"/>
    </xf>
    <xf numFmtId="0" fontId="3" fillId="0" borderId="0" xfId="1" applyFont="1" applyFill="1" applyBorder="1" applyAlignment="1">
      <alignment horizontal="left" wrapText="1" indent="3"/>
    </xf>
    <xf numFmtId="0" fontId="3" fillId="0" borderId="0" xfId="1" applyFont="1" applyFill="1" applyBorder="1" applyAlignment="1">
      <alignment horizontal="left" vertical="top" wrapText="1" indent="3"/>
    </xf>
    <xf numFmtId="0" fontId="3" fillId="0" borderId="0" xfId="1" applyFont="1" applyFill="1" applyAlignment="1">
      <alignment horizontal="left" vertical="top" wrapText="1" indent="2"/>
    </xf>
    <xf numFmtId="0" fontId="3" fillId="0" borderId="11" xfId="1" applyFont="1" applyFill="1" applyBorder="1" applyAlignment="1">
      <alignment horizontal="left" vertical="top" wrapText="1" indent="2"/>
    </xf>
    <xf numFmtId="0" fontId="4" fillId="0" borderId="11" xfId="1" applyFont="1" applyFill="1" applyBorder="1" applyAlignment="1">
      <alignment horizontal="left" vertical="top" wrapText="1"/>
    </xf>
    <xf numFmtId="164" fontId="3" fillId="0" borderId="8" xfId="2" applyNumberFormat="1" applyFont="1" applyFill="1" applyBorder="1" applyAlignment="1">
      <alignment vertical="top" wrapText="1"/>
    </xf>
    <xf numFmtId="164" fontId="3" fillId="0" borderId="0" xfId="1" applyNumberFormat="1" applyFont="1" applyFill="1" applyAlignment="1">
      <alignment horizontal="right" vertical="top" wrapText="1"/>
    </xf>
    <xf numFmtId="164" fontId="3" fillId="0" borderId="0" xfId="1" applyNumberFormat="1" applyFont="1" applyFill="1" applyAlignment="1">
      <alignment vertical="top" wrapText="1"/>
    </xf>
    <xf numFmtId="0" fontId="3" fillId="0" borderId="0" xfId="1" applyFont="1" applyFill="1" applyAlignment="1">
      <alignment horizontal="left" vertical="top" wrapText="1"/>
    </xf>
    <xf numFmtId="0" fontId="2" fillId="0" borderId="1" xfId="1" applyFont="1" applyFill="1" applyBorder="1" applyAlignment="1">
      <alignment horizontal="left" vertical="top"/>
    </xf>
    <xf numFmtId="164" fontId="3" fillId="0" borderId="0" xfId="1" applyNumberFormat="1" applyFont="1" applyFill="1" applyAlignment="1">
      <alignment horizontal="right" vertical="top"/>
    </xf>
    <xf numFmtId="164" fontId="3" fillId="0" borderId="0" xfId="1" applyNumberFormat="1" applyFont="1" applyFill="1" applyAlignment="1">
      <alignment horizontal="left" vertical="top"/>
    </xf>
    <xf numFmtId="0" fontId="3" fillId="0" borderId="0" xfId="1" applyFont="1" applyFill="1" applyAlignment="1">
      <alignment horizontal="left" vertical="top"/>
    </xf>
    <xf numFmtId="0" fontId="2" fillId="0" borderId="2" xfId="1" applyFont="1" applyFill="1" applyBorder="1" applyAlignment="1">
      <alignment horizontal="left" vertical="top"/>
    </xf>
    <xf numFmtId="0" fontId="2" fillId="0" borderId="0" xfId="1" applyFont="1" applyFill="1" applyBorder="1" applyAlignment="1">
      <alignment horizontal="left" vertical="top"/>
    </xf>
    <xf numFmtId="0" fontId="4"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4" fillId="0" borderId="2" xfId="1" applyFont="1" applyFill="1" applyBorder="1" applyAlignment="1">
      <alignment vertical="top" wrapText="1"/>
    </xf>
    <xf numFmtId="0" fontId="3" fillId="0" borderId="0" xfId="1" applyFont="1" applyFill="1" applyAlignment="1">
      <alignment vertical="top" wrapText="1"/>
    </xf>
    <xf numFmtId="0" fontId="2" fillId="0" borderId="3" xfId="1" applyFont="1" applyFill="1" applyBorder="1" applyAlignment="1">
      <alignment horizontal="center" vertical="top" wrapText="1"/>
    </xf>
    <xf numFmtId="0" fontId="2" fillId="0" borderId="4" xfId="1" applyFont="1" applyFill="1" applyBorder="1" applyAlignment="1">
      <alignment horizontal="center" vertical="top" wrapText="1"/>
    </xf>
    <xf numFmtId="164" fontId="2" fillId="0" borderId="5" xfId="2" applyNumberFormat="1" applyFont="1" applyFill="1" applyBorder="1" applyAlignment="1">
      <alignment horizontal="center" vertical="top" wrapText="1"/>
    </xf>
    <xf numFmtId="0" fontId="3" fillId="0" borderId="0" xfId="1" applyFont="1" applyFill="1" applyAlignment="1">
      <alignment horizontal="center" vertical="top" wrapText="1"/>
    </xf>
    <xf numFmtId="0" fontId="4" fillId="0" borderId="0" xfId="1" applyFont="1" applyFill="1" applyBorder="1" applyAlignment="1">
      <alignment vertical="top"/>
    </xf>
    <xf numFmtId="0" fontId="4" fillId="0" borderId="2" xfId="1" applyFont="1" applyFill="1" applyBorder="1" applyAlignment="1">
      <alignment vertical="top" wrapText="1"/>
    </xf>
    <xf numFmtId="0" fontId="2" fillId="0" borderId="2" xfId="1" applyFont="1" applyFill="1" applyBorder="1" applyAlignment="1">
      <alignment vertical="top" wrapText="1"/>
    </xf>
    <xf numFmtId="0" fontId="3" fillId="0" borderId="2" xfId="1" applyFont="1" applyFill="1" applyBorder="1" applyAlignment="1">
      <alignment horizontal="left" vertical="top" wrapText="1" indent="1"/>
    </xf>
    <xf numFmtId="0" fontId="2" fillId="0" borderId="2" xfId="1" applyFont="1" applyFill="1" applyBorder="1" applyAlignment="1">
      <alignment horizontal="left" wrapText="1" indent="2"/>
    </xf>
    <xf numFmtId="0" fontId="2" fillId="0" borderId="2" xfId="1" applyFont="1" applyFill="1" applyBorder="1" applyAlignment="1">
      <alignment horizontal="left" vertical="top" wrapText="1"/>
    </xf>
    <xf numFmtId="0" fontId="3" fillId="0" borderId="2" xfId="1" applyFont="1" applyFill="1" applyBorder="1" applyAlignment="1">
      <alignment horizontal="left" vertical="top" wrapText="1" indent="2"/>
    </xf>
    <xf numFmtId="0" fontId="2" fillId="0" borderId="2" xfId="1" applyFont="1" applyFill="1" applyBorder="1" applyAlignment="1">
      <alignment horizontal="left" vertical="top" wrapText="1" indent="2"/>
    </xf>
    <xf numFmtId="0" fontId="3" fillId="0" borderId="0" xfId="1" applyFont="1" applyFill="1" applyBorder="1" applyAlignment="1">
      <alignment horizontal="left" wrapText="1" indent="4"/>
    </xf>
    <xf numFmtId="0" fontId="3" fillId="0" borderId="0" xfId="1" applyFont="1" applyFill="1" applyBorder="1" applyAlignment="1">
      <alignment horizontal="left" wrapText="1" indent="2"/>
    </xf>
    <xf numFmtId="0" fontId="4" fillId="0" borderId="2" xfId="1" applyFont="1" applyFill="1" applyBorder="1" applyAlignment="1">
      <alignment wrapText="1"/>
    </xf>
    <xf numFmtId="0" fontId="4" fillId="0" borderId="2" xfId="1" applyFont="1" applyFill="1" applyBorder="1" applyAlignment="1">
      <alignment horizontal="left" wrapText="1"/>
    </xf>
    <xf numFmtId="0" fontId="3" fillId="0" borderId="0" xfId="1" applyFont="1" applyFill="1" applyAlignment="1">
      <alignment horizontal="left" vertical="top" wrapText="1" indent="1"/>
    </xf>
    <xf numFmtId="0" fontId="2" fillId="0" borderId="0" xfId="1" applyFont="1" applyFill="1" applyAlignment="1">
      <alignment horizontal="left" vertical="top" wrapText="1"/>
    </xf>
    <xf numFmtId="0" fontId="3" fillId="0" borderId="2" xfId="1" applyFont="1" applyFill="1" applyBorder="1" applyAlignment="1">
      <alignment horizontal="left" wrapText="1" indent="3"/>
    </xf>
    <xf numFmtId="0" fontId="3" fillId="0" borderId="2" xfId="1" applyFont="1" applyFill="1" applyBorder="1" applyAlignment="1">
      <alignment horizontal="left" vertical="top" wrapText="1" indent="3"/>
    </xf>
    <xf numFmtId="0" fontId="2" fillId="0" borderId="2" xfId="1" applyFont="1" applyFill="1" applyBorder="1" applyAlignment="1">
      <alignment wrapText="1"/>
    </xf>
    <xf numFmtId="0" fontId="3" fillId="0" borderId="2" xfId="1" applyFont="1" applyFill="1" applyBorder="1" applyAlignment="1">
      <alignment horizontal="left" wrapText="1" indent="1"/>
    </xf>
    <xf numFmtId="0" fontId="3" fillId="0" borderId="0" xfId="1" applyFont="1" applyFill="1" applyAlignment="1">
      <alignment horizontal="left" vertical="top" wrapText="1" indent="4"/>
    </xf>
    <xf numFmtId="0" fontId="3" fillId="0" borderId="2" xfId="1" applyFont="1" applyFill="1" applyBorder="1" applyAlignment="1">
      <alignment horizontal="left" vertical="top" wrapText="1"/>
    </xf>
    <xf numFmtId="0" fontId="6" fillId="0" borderId="0" xfId="1" applyFont="1" applyFill="1" applyAlignment="1">
      <alignment horizontal="left" vertical="top" wrapText="1"/>
    </xf>
    <xf numFmtId="0" fontId="3" fillId="0" borderId="11" xfId="1" applyFont="1" applyFill="1" applyBorder="1" applyAlignment="1">
      <alignment horizontal="left" vertical="top" wrapText="1"/>
    </xf>
    <xf numFmtId="0" fontId="2" fillId="0" borderId="0" xfId="1" applyFont="1" applyFill="1" applyAlignment="1">
      <alignment vertical="top" wrapText="1"/>
    </xf>
    <xf numFmtId="0" fontId="3" fillId="0" borderId="11" xfId="1" applyFont="1" applyFill="1" applyBorder="1" applyAlignment="1">
      <alignment horizontal="left" wrapText="1" indent="2"/>
    </xf>
    <xf numFmtId="0" fontId="4" fillId="0" borderId="11" xfId="1" applyFont="1" applyFill="1" applyBorder="1" applyAlignment="1">
      <alignment horizontal="left" wrapText="1"/>
    </xf>
    <xf numFmtId="0" fontId="4" fillId="0" borderId="0" xfId="1" applyFont="1" applyFill="1" applyBorder="1" applyAlignment="1">
      <alignment horizontal="left" wrapText="1"/>
    </xf>
    <xf numFmtId="0" fontId="4" fillId="0" borderId="0" xfId="1" applyFont="1" applyFill="1" applyBorder="1" applyAlignment="1">
      <alignment wrapText="1"/>
    </xf>
    <xf numFmtId="167" fontId="3" fillId="0" borderId="0" xfId="1" applyNumberFormat="1" applyFont="1" applyFill="1" applyAlignment="1">
      <alignment vertical="top" wrapText="1"/>
    </xf>
    <xf numFmtId="0" fontId="4" fillId="0" borderId="4" xfId="1" applyFont="1" applyFill="1" applyBorder="1" applyAlignment="1">
      <alignment horizontal="center" vertical="top" wrapText="1"/>
    </xf>
    <xf numFmtId="0" fontId="3" fillId="0" borderId="12" xfId="1" applyFont="1" applyFill="1" applyBorder="1" applyAlignment="1">
      <alignment vertical="top" wrapText="1"/>
    </xf>
    <xf numFmtId="164" fontId="2" fillId="0" borderId="14" xfId="2" applyNumberFormat="1" applyFont="1" applyFill="1" applyBorder="1" applyAlignment="1">
      <alignment vertical="top" wrapText="1"/>
    </xf>
    <xf numFmtId="43" fontId="2" fillId="0" borderId="14" xfId="2" applyFont="1" applyFill="1" applyBorder="1" applyAlignment="1">
      <alignment horizontal="left" vertical="top" wrapText="1"/>
    </xf>
    <xf numFmtId="0" fontId="3" fillId="0" borderId="15"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9" xfId="1" applyFont="1" applyFill="1" applyBorder="1" applyAlignment="1">
      <alignment horizontal="left" wrapText="1" indent="2"/>
    </xf>
    <xf numFmtId="0" fontId="4" fillId="0" borderId="0" xfId="1" applyFont="1" applyFill="1" applyBorder="1" applyAlignment="1">
      <alignment horizontal="left" wrapText="1" indent="2"/>
    </xf>
    <xf numFmtId="0" fontId="5" fillId="0" borderId="0" xfId="1" applyFont="1" applyFill="1" applyAlignment="1">
      <alignment horizontal="center" vertical="top" wrapText="1"/>
    </xf>
    <xf numFmtId="0" fontId="3" fillId="0" borderId="16" xfId="1" applyFont="1" applyFill="1" applyBorder="1" applyAlignment="1">
      <alignment horizontal="center" vertical="top" wrapText="1"/>
    </xf>
    <xf numFmtId="0" fontId="3" fillId="0" borderId="17" xfId="1" applyFont="1" applyFill="1" applyBorder="1" applyAlignment="1">
      <alignment horizontal="center" vertical="top" wrapText="1"/>
    </xf>
    <xf numFmtId="0" fontId="2" fillId="0" borderId="16" xfId="1" applyFont="1" applyFill="1" applyBorder="1" applyAlignment="1">
      <alignment horizontal="left" wrapText="1" indent="2"/>
    </xf>
    <xf numFmtId="164" fontId="2" fillId="0" borderId="16" xfId="1" applyNumberFormat="1" applyFont="1" applyFill="1" applyBorder="1" applyAlignment="1">
      <alignment vertical="top" wrapText="1"/>
    </xf>
    <xf numFmtId="0" fontId="2" fillId="0" borderId="0" xfId="1" applyFont="1" applyFill="1" applyBorder="1" applyAlignment="1">
      <alignment horizontal="left" wrapText="1" indent="2"/>
    </xf>
    <xf numFmtId="1" fontId="3" fillId="0" borderId="0" xfId="1" applyNumberFormat="1" applyFont="1" applyFill="1" applyAlignment="1">
      <alignment horizontal="left" vertical="top" wrapText="1"/>
    </xf>
    <xf numFmtId="170" fontId="3" fillId="0" borderId="0" xfId="1" applyNumberFormat="1" applyFont="1" applyFill="1" applyAlignment="1">
      <alignment horizontal="right" vertical="top"/>
    </xf>
    <xf numFmtId="170" fontId="3" fillId="0" borderId="0" xfId="1" applyNumberFormat="1" applyFont="1" applyFill="1" applyAlignment="1">
      <alignment horizontal="right" vertical="top" wrapText="1"/>
    </xf>
    <xf numFmtId="170" fontId="2" fillId="0" borderId="14" xfId="1" applyNumberFormat="1" applyFont="1" applyFill="1" applyBorder="1" applyAlignment="1">
      <alignment horizontal="center" vertical="top" wrapText="1"/>
    </xf>
    <xf numFmtId="170" fontId="2" fillId="0" borderId="6" xfId="2" applyNumberFormat="1" applyFont="1" applyFill="1" applyBorder="1" applyAlignment="1">
      <alignment horizontal="right" vertical="top" wrapText="1"/>
    </xf>
    <xf numFmtId="170" fontId="3" fillId="0" borderId="10" xfId="2" applyNumberFormat="1" applyFont="1" applyFill="1" applyBorder="1" applyAlignment="1">
      <alignment horizontal="right" vertical="top" wrapText="1"/>
    </xf>
    <xf numFmtId="170" fontId="3" fillId="0" borderId="0" xfId="1" applyNumberFormat="1" applyFont="1" applyFill="1" applyAlignment="1">
      <alignment horizontal="right" vertical="top" wrapText="1"/>
    </xf>
    <xf numFmtId="164" fontId="5" fillId="0" borderId="2" xfId="2" applyNumberFormat="1" applyFont="1" applyFill="1" applyBorder="1" applyAlignment="1">
      <alignment vertical="top" wrapText="1"/>
    </xf>
    <xf numFmtId="170" fontId="3" fillId="0" borderId="0" xfId="2" applyNumberFormat="1" applyFont="1" applyFill="1" applyBorder="1" applyAlignment="1">
      <alignment horizontal="right" vertical="top" wrapText="1"/>
    </xf>
    <xf numFmtId="1" fontId="3" fillId="0" borderId="0" xfId="1" applyNumberFormat="1" applyFont="1" applyFill="1" applyAlignment="1">
      <alignment horizontal="left" vertical="top" wrapText="1"/>
    </xf>
    <xf numFmtId="0" fontId="2" fillId="0" borderId="13" xfId="1" applyFont="1" applyFill="1" applyBorder="1" applyAlignment="1">
      <alignment horizontal="center" vertical="top" wrapText="1"/>
    </xf>
    <xf numFmtId="164" fontId="3" fillId="0" borderId="19" xfId="2" applyNumberFormat="1" applyFont="1" applyFill="1" applyBorder="1" applyAlignment="1">
      <alignment horizontal="right" vertical="top" wrapText="1"/>
    </xf>
    <xf numFmtId="170" fontId="3" fillId="0" borderId="18" xfId="2" applyNumberFormat="1" applyFont="1" applyFill="1" applyBorder="1" applyAlignment="1">
      <alignment horizontal="right" vertical="top" wrapText="1"/>
    </xf>
    <xf numFmtId="164" fontId="3" fillId="0" borderId="10" xfId="2" applyNumberFormat="1" applyFont="1" applyFill="1" applyBorder="1" applyAlignment="1">
      <alignment horizontal="right" vertical="top" wrapText="1"/>
    </xf>
    <xf numFmtId="164" fontId="4" fillId="0" borderId="0" xfId="1" applyNumberFormat="1" applyFont="1" applyFill="1" applyAlignment="1">
      <alignment horizontal="center" vertical="top" wrapText="1"/>
    </xf>
    <xf numFmtId="167" fontId="3" fillId="0" borderId="0" xfId="1" applyNumberFormat="1" applyFont="1" applyFill="1" applyAlignment="1">
      <alignment horizontal="left" vertical="top" wrapText="1"/>
    </xf>
    <xf numFmtId="164" fontId="2" fillId="0" borderId="20" xfId="1" applyNumberFormat="1" applyFont="1" applyFill="1" applyBorder="1" applyAlignment="1">
      <alignment vertical="top" wrapText="1"/>
    </xf>
  </cellXfs>
  <cellStyles count="3">
    <cellStyle name="Comma 2"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c001\dwridgway\TEMP\1P%25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4.0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5.0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6.0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7.0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8.0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9.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c001\dwridgway\TEMP\VYQ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NDON%20PROJECTS/City%20of%20Westminster%20College/Prelims,%20Aform,%20TE&amp;AP%20etc/CWC%20Preli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DOCS\GREENHIL\MS_EXCEL\3t1t02_.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nc001\dwridgway\DATA\DOCS\GREENHIL\1LP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10.0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2.0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smith/AppData/Roaming/OpenText/OTEdit/EC_edms/c110441203/3.0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row r="5">
          <cell r="F5" t="str">
            <v>British Airways</v>
          </cell>
        </row>
        <row r="8">
          <cell r="F8" t="str">
            <v>Scheme design : report</v>
          </cell>
        </row>
        <row r="14">
          <cell r="F14">
            <v>35762</v>
          </cell>
        </row>
        <row r="26">
          <cell r="F26" t="str">
            <v>AYH Partnership Limited</v>
          </cell>
        </row>
        <row r="27">
          <cell r="F27" t="str">
            <v>40 Clifton Street</v>
          </cell>
        </row>
        <row r="28">
          <cell r="F28" t="str">
            <v>London EC2A 4AY</v>
          </cell>
        </row>
        <row r="29">
          <cell r="F29" t="str">
            <v>0171 377 6666</v>
          </cell>
        </row>
        <row r="31">
          <cell r="F31" t="str">
            <v>A Crookdake</v>
          </cell>
        </row>
        <row r="32">
          <cell r="F32" t="str">
            <v>0171 418 1267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row r="3">
          <cell r="A3" t="str">
            <v>Cumulative_spend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Menu"/>
      <sheetName val="Main Menu"/>
      <sheetName val="Tender &amp; Enquiry Action Plan"/>
      <sheetName val="A Form"/>
      <sheetName val="Tender Finance Statement"/>
      <sheetName val="SAP Prelims front Sheet"/>
      <sheetName val="1.Front Sheet"/>
      <sheetName val="2.Project Staff"/>
      <sheetName val="3.Other Staff"/>
      <sheetName val="4.Accomodation"/>
      <sheetName val="5.Accom operating exp"/>
      <sheetName val="6.Communications"/>
      <sheetName val="7.Craneage"/>
      <sheetName val="8.Lifting and hoisting"/>
      <sheetName val="9.Plant Ops. &amp; msd wks plant"/>
      <sheetName val="10.Scaffold, Temp Signs &amp; Roads"/>
      <sheetName val="11.Temporary Services"/>
      <sheetName val="12.Sundries &amp; Insurances"/>
      <sheetName val="13.Preconstruction fee 1"/>
      <sheetName val="14.Preconstruction fee 2"/>
      <sheetName val="Fixed - Time Related"/>
      <sheetName val="Adjustment sheet"/>
      <sheetName val="Design Fees"/>
      <sheetName val="PC Sums"/>
      <sheetName val="Prov Sums"/>
      <sheetName val="Dayworks"/>
      <sheetName val="Subs Buying  &amp;  Risk Addition"/>
      <sheetName val="Standard Info"/>
      <sheetName val="Validation Entries"/>
      <sheetName val="EDMS causew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 xml:space="preserve"> </v>
          </cell>
        </row>
        <row r="35">
          <cell r="B35" t="str">
            <v xml:space="preserve"> </v>
          </cell>
        </row>
        <row r="36">
          <cell r="B36" t="str">
            <v>Design Manager</v>
          </cell>
        </row>
        <row r="37">
          <cell r="B37" t="str">
            <v>Design Administrator</v>
          </cell>
        </row>
        <row r="38">
          <cell r="B38" t="str">
            <v>Design Co-ordinator</v>
          </cell>
        </row>
        <row r="39">
          <cell r="B39" t="str">
            <v>Project Co-Ordinator</v>
          </cell>
        </row>
        <row r="40">
          <cell r="B40" t="str">
            <v>Asst Project Co-Ordinator</v>
          </cell>
        </row>
        <row r="41">
          <cell r="B41" t="str">
            <v>Asst Design Manager</v>
          </cell>
        </row>
        <row r="42">
          <cell r="B42" t="str">
            <v xml:space="preserve"> </v>
          </cell>
        </row>
        <row r="43">
          <cell r="B43" t="str">
            <v xml:space="preserve"> </v>
          </cell>
        </row>
        <row r="46">
          <cell r="B46" t="str">
            <v xml:space="preserve"> </v>
          </cell>
        </row>
        <row r="47">
          <cell r="B47" t="str">
            <v>Senior Planner</v>
          </cell>
        </row>
        <row r="48">
          <cell r="B48" t="str">
            <v>Planner</v>
          </cell>
        </row>
        <row r="49">
          <cell r="B49" t="str">
            <v>Assistant Planner</v>
          </cell>
        </row>
        <row r="50">
          <cell r="B50" t="str">
            <v xml:space="preserve"> </v>
          </cell>
        </row>
        <row r="51">
          <cell r="B51" t="str">
            <v xml:space="preserve"> </v>
          </cell>
        </row>
        <row r="54">
          <cell r="B54" t="str">
            <v xml:space="preserve"> </v>
          </cell>
        </row>
        <row r="55">
          <cell r="B55" t="str">
            <v>Snr Building Services Mgr</v>
          </cell>
        </row>
        <row r="56">
          <cell r="B56" t="str">
            <v>Building Services Manager</v>
          </cell>
        </row>
        <row r="57">
          <cell r="B57" t="str">
            <v>Building services co-ordinator</v>
          </cell>
        </row>
        <row r="58">
          <cell r="B58" t="str">
            <v xml:space="preserve"> </v>
          </cell>
        </row>
        <row r="59">
          <cell r="B59" t="str">
            <v xml:space="preserve"> </v>
          </cell>
        </row>
        <row r="62">
          <cell r="B62" t="str">
            <v xml:space="preserve"> </v>
          </cell>
        </row>
        <row r="63">
          <cell r="B63" t="str">
            <v>Commercial Manager</v>
          </cell>
        </row>
        <row r="64">
          <cell r="B64" t="str">
            <v>Managing Surveyor</v>
          </cell>
        </row>
        <row r="65">
          <cell r="B65" t="str">
            <v>Senior Project Surveyor</v>
          </cell>
        </row>
        <row r="66">
          <cell r="B66" t="str">
            <v>Project Surveyor</v>
          </cell>
        </row>
        <row r="67">
          <cell r="B67" t="str">
            <v>Asst Project Surveyor</v>
          </cell>
        </row>
        <row r="68">
          <cell r="B68" t="str">
            <v>Trainee Project Surveyor</v>
          </cell>
        </row>
        <row r="69">
          <cell r="B69" t="str">
            <v xml:space="preserve"> </v>
          </cell>
        </row>
        <row r="70">
          <cell r="B70" t="str">
            <v xml:space="preserve"> </v>
          </cell>
        </row>
        <row r="73">
          <cell r="B73" t="str">
            <v xml:space="preserve"> </v>
          </cell>
        </row>
        <row r="74">
          <cell r="B74" t="str">
            <v>Senior Estimator</v>
          </cell>
        </row>
        <row r="75">
          <cell r="B75" t="str">
            <v>Estimator</v>
          </cell>
        </row>
        <row r="76">
          <cell r="B76" t="str">
            <v>Assistant Estimator</v>
          </cell>
        </row>
        <row r="77">
          <cell r="B77" t="str">
            <v>Senior Buyer</v>
          </cell>
        </row>
        <row r="78">
          <cell r="B78" t="str">
            <v>Buyer</v>
          </cell>
        </row>
        <row r="79">
          <cell r="B79" t="str">
            <v>Assistant Buyer</v>
          </cell>
        </row>
        <row r="84">
          <cell r="B84" t="str">
            <v xml:space="preserve"> </v>
          </cell>
        </row>
        <row r="85">
          <cell r="B85" t="str">
            <v>Area Site Clerk</v>
          </cell>
        </row>
        <row r="86">
          <cell r="B86" t="str">
            <v>Secretary</v>
          </cell>
        </row>
        <row r="87">
          <cell r="B87" t="str">
            <v>Clerical assistant</v>
          </cell>
        </row>
        <row r="88">
          <cell r="B88" t="str">
            <v>Secretary with PC &amp; Printer</v>
          </cell>
        </row>
        <row r="89">
          <cell r="B89" t="str">
            <v>Timekeeper clerk</v>
          </cell>
        </row>
        <row r="90">
          <cell r="B90" t="str">
            <v>Storekeeper / checker</v>
          </cell>
        </row>
        <row r="91">
          <cell r="B91" t="str">
            <v xml:space="preserve"> </v>
          </cell>
        </row>
      </sheetData>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sheetName val="Proj. Criteria"/>
      <sheetName val="2"/>
      <sheetName val="Summary"/>
      <sheetName val="3"/>
      <sheetName val="Prelims"/>
      <sheetName val="Pk 1 AVM"/>
      <sheetName val="Pk 2 Substruct"/>
      <sheetName val="Pk 3 Frame"/>
      <sheetName val="Pk 4 Enevel"/>
      <sheetName val="Pk 5 Atrium"/>
      <sheetName val="Pk 8 Insitu Stone"/>
      <sheetName val="Pk 9 Masonry "/>
      <sheetName val="Pk 10 Steel Drs Etc."/>
      <sheetName val="Pk 11 - Asphalt"/>
      <sheetName val="Pk 14b Mechanical"/>
      <sheetName val="Pk 15 Sprinklers"/>
      <sheetName val="Pk 16 Electrical"/>
      <sheetName val="Pk 17 Lifts"/>
      <sheetName val="Pk 18 Stats"/>
      <sheetName val="Pk 19 Plastering etc"/>
      <sheetName val="Pk 20 Doors  Woodwrk"/>
      <sheetName val="Pk 21 Ceramic Tiling"/>
      <sheetName val="Pk 22 - Internal Stone"/>
      <sheetName val="Pk 23 Suspended Ceilings"/>
      <sheetName val="Pk 24 Raised Flrs"/>
      <sheetName val="Pk 25 Decoration"/>
      <sheetName val="Pk 26 Carpet  Vinyl"/>
      <sheetName val="Package master sheet"/>
      <sheetName val="4"/>
      <sheetName val="Reserves"/>
      <sheetName val="5"/>
      <sheetName val="Cashflow"/>
      <sheetName val="Cumulative"/>
      <sheetName val="Monthly"/>
      <sheetName val="6"/>
      <sheetName val="risk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LPV01!"/>
    </sheetNames>
    <definedNames>
      <definedName name="ItemProduct"/>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79"/>
  <sheetViews>
    <sheetView tabSelected="1" zoomScaleNormal="100" zoomScaleSheetLayoutView="100" workbookViewId="0">
      <pane xSplit="3" ySplit="6" topLeftCell="D7" activePane="bottomRight" state="frozen"/>
      <selection pane="topRight" activeCell="F1" sqref="F1"/>
      <selection pane="bottomLeft" activeCell="A7" sqref="A7"/>
      <selection pane="bottomRight" activeCell="F723" sqref="F723"/>
    </sheetView>
  </sheetViews>
  <sheetFormatPr defaultRowHeight="11.55" x14ac:dyDescent="0.25"/>
  <cols>
    <col min="1" max="1" width="4.375" style="47" customWidth="1"/>
    <col min="2" max="2" width="5.5" style="47" bestFit="1" customWidth="1"/>
    <col min="3" max="3" width="63.125" style="12" customWidth="1"/>
    <col min="4" max="4" width="13" style="32" bestFit="1" customWidth="1"/>
    <col min="5" max="5" width="13.75" style="31" bestFit="1" customWidth="1"/>
    <col min="6" max="6" width="15.625" style="92" customWidth="1"/>
    <col min="7" max="7" width="15.625" style="33" customWidth="1"/>
    <col min="8" max="246" width="8.875" style="12"/>
    <col min="247" max="247" width="4.375" style="12" customWidth="1"/>
    <col min="248" max="248" width="3.625" style="12" customWidth="1"/>
    <col min="249" max="249" width="63.125" style="12" customWidth="1"/>
    <col min="250" max="251" width="6.625" style="12" customWidth="1"/>
    <col min="252" max="252" width="9.625" style="12" customWidth="1"/>
    <col min="253" max="253" width="13.625" style="12" bestFit="1" customWidth="1"/>
    <col min="254" max="254" width="13.625" style="12" customWidth="1"/>
    <col min="255" max="255" width="9.625" style="12" customWidth="1"/>
    <col min="256" max="256" width="12.875" style="12" bestFit="1" customWidth="1"/>
    <col min="257" max="257" width="12.875" style="12" customWidth="1"/>
    <col min="258" max="258" width="9.625" style="12" customWidth="1"/>
    <col min="259" max="259" width="13.625" style="12" bestFit="1" customWidth="1"/>
    <col min="260" max="260" width="13.625" style="12" customWidth="1"/>
    <col min="261" max="502" width="8.875" style="12"/>
    <col min="503" max="503" width="4.375" style="12" customWidth="1"/>
    <col min="504" max="504" width="3.625" style="12" customWidth="1"/>
    <col min="505" max="505" width="63.125" style="12" customWidth="1"/>
    <col min="506" max="507" width="6.625" style="12" customWidth="1"/>
    <col min="508" max="508" width="9.625" style="12" customWidth="1"/>
    <col min="509" max="509" width="13.625" style="12" bestFit="1" customWidth="1"/>
    <col min="510" max="510" width="13.625" style="12" customWidth="1"/>
    <col min="511" max="511" width="9.625" style="12" customWidth="1"/>
    <col min="512" max="512" width="12.875" style="12" bestFit="1" customWidth="1"/>
    <col min="513" max="513" width="12.875" style="12" customWidth="1"/>
    <col min="514" max="514" width="9.625" style="12" customWidth="1"/>
    <col min="515" max="515" width="13.625" style="12" bestFit="1" customWidth="1"/>
    <col min="516" max="516" width="13.625" style="12" customWidth="1"/>
    <col min="517" max="758" width="8.875" style="12"/>
    <col min="759" max="759" width="4.375" style="12" customWidth="1"/>
    <col min="760" max="760" width="3.625" style="12" customWidth="1"/>
    <col min="761" max="761" width="63.125" style="12" customWidth="1"/>
    <col min="762" max="763" width="6.625" style="12" customWidth="1"/>
    <col min="764" max="764" width="9.625" style="12" customWidth="1"/>
    <col min="765" max="765" width="13.625" style="12" bestFit="1" customWidth="1"/>
    <col min="766" max="766" width="13.625" style="12" customWidth="1"/>
    <col min="767" max="767" width="9.625" style="12" customWidth="1"/>
    <col min="768" max="768" width="12.875" style="12" bestFit="1" customWidth="1"/>
    <col min="769" max="769" width="12.875" style="12" customWidth="1"/>
    <col min="770" max="770" width="9.625" style="12" customWidth="1"/>
    <col min="771" max="771" width="13.625" style="12" bestFit="1" customWidth="1"/>
    <col min="772" max="772" width="13.625" style="12" customWidth="1"/>
    <col min="773" max="1014" width="8.875" style="12"/>
    <col min="1015" max="1015" width="4.375" style="12" customWidth="1"/>
    <col min="1016" max="1016" width="3.625" style="12" customWidth="1"/>
    <col min="1017" max="1017" width="63.125" style="12" customWidth="1"/>
    <col min="1018" max="1019" width="6.625" style="12" customWidth="1"/>
    <col min="1020" max="1020" width="9.625" style="12" customWidth="1"/>
    <col min="1021" max="1021" width="13.625" style="12" bestFit="1" customWidth="1"/>
    <col min="1022" max="1022" width="13.625" style="12" customWidth="1"/>
    <col min="1023" max="1023" width="9.625" style="12" customWidth="1"/>
    <col min="1024" max="1024" width="12.875" style="12" bestFit="1" customWidth="1"/>
    <col min="1025" max="1025" width="12.875" style="12" customWidth="1"/>
    <col min="1026" max="1026" width="9.625" style="12" customWidth="1"/>
    <col min="1027" max="1027" width="13.625" style="12" bestFit="1" customWidth="1"/>
    <col min="1028" max="1028" width="13.625" style="12" customWidth="1"/>
    <col min="1029" max="1270" width="8.875" style="12"/>
    <col min="1271" max="1271" width="4.375" style="12" customWidth="1"/>
    <col min="1272" max="1272" width="3.625" style="12" customWidth="1"/>
    <col min="1273" max="1273" width="63.125" style="12" customWidth="1"/>
    <col min="1274" max="1275" width="6.625" style="12" customWidth="1"/>
    <col min="1276" max="1276" width="9.625" style="12" customWidth="1"/>
    <col min="1277" max="1277" width="13.625" style="12" bestFit="1" customWidth="1"/>
    <col min="1278" max="1278" width="13.625" style="12" customWidth="1"/>
    <col min="1279" max="1279" width="9.625" style="12" customWidth="1"/>
    <col min="1280" max="1280" width="12.875" style="12" bestFit="1" customWidth="1"/>
    <col min="1281" max="1281" width="12.875" style="12" customWidth="1"/>
    <col min="1282" max="1282" width="9.625" style="12" customWidth="1"/>
    <col min="1283" max="1283" width="13.625" style="12" bestFit="1" customWidth="1"/>
    <col min="1284" max="1284" width="13.625" style="12" customWidth="1"/>
    <col min="1285" max="1526" width="8.875" style="12"/>
    <col min="1527" max="1527" width="4.375" style="12" customWidth="1"/>
    <col min="1528" max="1528" width="3.625" style="12" customWidth="1"/>
    <col min="1529" max="1529" width="63.125" style="12" customWidth="1"/>
    <col min="1530" max="1531" width="6.625" style="12" customWidth="1"/>
    <col min="1532" max="1532" width="9.625" style="12" customWidth="1"/>
    <col min="1533" max="1533" width="13.625" style="12" bestFit="1" customWidth="1"/>
    <col min="1534" max="1534" width="13.625" style="12" customWidth="1"/>
    <col min="1535" max="1535" width="9.625" style="12" customWidth="1"/>
    <col min="1536" max="1536" width="12.875" style="12" bestFit="1" customWidth="1"/>
    <col min="1537" max="1537" width="12.875" style="12" customWidth="1"/>
    <col min="1538" max="1538" width="9.625" style="12" customWidth="1"/>
    <col min="1539" max="1539" width="13.625" style="12" bestFit="1" customWidth="1"/>
    <col min="1540" max="1540" width="13.625" style="12" customWidth="1"/>
    <col min="1541" max="1782" width="8.875" style="12"/>
    <col min="1783" max="1783" width="4.375" style="12" customWidth="1"/>
    <col min="1784" max="1784" width="3.625" style="12" customWidth="1"/>
    <col min="1785" max="1785" width="63.125" style="12" customWidth="1"/>
    <col min="1786" max="1787" width="6.625" style="12" customWidth="1"/>
    <col min="1788" max="1788" width="9.625" style="12" customWidth="1"/>
    <col min="1789" max="1789" width="13.625" style="12" bestFit="1" customWidth="1"/>
    <col min="1790" max="1790" width="13.625" style="12" customWidth="1"/>
    <col min="1791" max="1791" width="9.625" style="12" customWidth="1"/>
    <col min="1792" max="1792" width="12.875" style="12" bestFit="1" customWidth="1"/>
    <col min="1793" max="1793" width="12.875" style="12" customWidth="1"/>
    <col min="1794" max="1794" width="9.625" style="12" customWidth="1"/>
    <col min="1795" max="1795" width="13.625" style="12" bestFit="1" customWidth="1"/>
    <col min="1796" max="1796" width="13.625" style="12" customWidth="1"/>
    <col min="1797" max="2038" width="8.875" style="12"/>
    <col min="2039" max="2039" width="4.375" style="12" customWidth="1"/>
    <col min="2040" max="2040" width="3.625" style="12" customWidth="1"/>
    <col min="2041" max="2041" width="63.125" style="12" customWidth="1"/>
    <col min="2042" max="2043" width="6.625" style="12" customWidth="1"/>
    <col min="2044" max="2044" width="9.625" style="12" customWidth="1"/>
    <col min="2045" max="2045" width="13.625" style="12" bestFit="1" customWidth="1"/>
    <col min="2046" max="2046" width="13.625" style="12" customWidth="1"/>
    <col min="2047" max="2047" width="9.625" style="12" customWidth="1"/>
    <col min="2048" max="2048" width="12.875" style="12" bestFit="1" customWidth="1"/>
    <col min="2049" max="2049" width="12.875" style="12" customWidth="1"/>
    <col min="2050" max="2050" width="9.625" style="12" customWidth="1"/>
    <col min="2051" max="2051" width="13.625" style="12" bestFit="1" customWidth="1"/>
    <col min="2052" max="2052" width="13.625" style="12" customWidth="1"/>
    <col min="2053" max="2294" width="8.875" style="12"/>
    <col min="2295" max="2295" width="4.375" style="12" customWidth="1"/>
    <col min="2296" max="2296" width="3.625" style="12" customWidth="1"/>
    <col min="2297" max="2297" width="63.125" style="12" customWidth="1"/>
    <col min="2298" max="2299" width="6.625" style="12" customWidth="1"/>
    <col min="2300" max="2300" width="9.625" style="12" customWidth="1"/>
    <col min="2301" max="2301" width="13.625" style="12" bestFit="1" customWidth="1"/>
    <col min="2302" max="2302" width="13.625" style="12" customWidth="1"/>
    <col min="2303" max="2303" width="9.625" style="12" customWidth="1"/>
    <col min="2304" max="2304" width="12.875" style="12" bestFit="1" customWidth="1"/>
    <col min="2305" max="2305" width="12.875" style="12" customWidth="1"/>
    <col min="2306" max="2306" width="9.625" style="12" customWidth="1"/>
    <col min="2307" max="2307" width="13.625" style="12" bestFit="1" customWidth="1"/>
    <col min="2308" max="2308" width="13.625" style="12" customWidth="1"/>
    <col min="2309" max="2550" width="8.875" style="12"/>
    <col min="2551" max="2551" width="4.375" style="12" customWidth="1"/>
    <col min="2552" max="2552" width="3.625" style="12" customWidth="1"/>
    <col min="2553" max="2553" width="63.125" style="12" customWidth="1"/>
    <col min="2554" max="2555" width="6.625" style="12" customWidth="1"/>
    <col min="2556" max="2556" width="9.625" style="12" customWidth="1"/>
    <col min="2557" max="2557" width="13.625" style="12" bestFit="1" customWidth="1"/>
    <col min="2558" max="2558" width="13.625" style="12" customWidth="1"/>
    <col min="2559" max="2559" width="9.625" style="12" customWidth="1"/>
    <col min="2560" max="2560" width="12.875" style="12" bestFit="1" customWidth="1"/>
    <col min="2561" max="2561" width="12.875" style="12" customWidth="1"/>
    <col min="2562" max="2562" width="9.625" style="12" customWidth="1"/>
    <col min="2563" max="2563" width="13.625" style="12" bestFit="1" customWidth="1"/>
    <col min="2564" max="2564" width="13.625" style="12" customWidth="1"/>
    <col min="2565" max="2806" width="8.875" style="12"/>
    <col min="2807" max="2807" width="4.375" style="12" customWidth="1"/>
    <col min="2808" max="2808" width="3.625" style="12" customWidth="1"/>
    <col min="2809" max="2809" width="63.125" style="12" customWidth="1"/>
    <col min="2810" max="2811" width="6.625" style="12" customWidth="1"/>
    <col min="2812" max="2812" width="9.625" style="12" customWidth="1"/>
    <col min="2813" max="2813" width="13.625" style="12" bestFit="1" customWidth="1"/>
    <col min="2814" max="2814" width="13.625" style="12" customWidth="1"/>
    <col min="2815" max="2815" width="9.625" style="12" customWidth="1"/>
    <col min="2816" max="2816" width="12.875" style="12" bestFit="1" customWidth="1"/>
    <col min="2817" max="2817" width="12.875" style="12" customWidth="1"/>
    <col min="2818" max="2818" width="9.625" style="12" customWidth="1"/>
    <col min="2819" max="2819" width="13.625" style="12" bestFit="1" customWidth="1"/>
    <col min="2820" max="2820" width="13.625" style="12" customWidth="1"/>
    <col min="2821" max="3062" width="8.875" style="12"/>
    <col min="3063" max="3063" width="4.375" style="12" customWidth="1"/>
    <col min="3064" max="3064" width="3.625" style="12" customWidth="1"/>
    <col min="3065" max="3065" width="63.125" style="12" customWidth="1"/>
    <col min="3066" max="3067" width="6.625" style="12" customWidth="1"/>
    <col min="3068" max="3068" width="9.625" style="12" customWidth="1"/>
    <col min="3069" max="3069" width="13.625" style="12" bestFit="1" customWidth="1"/>
    <col min="3070" max="3070" width="13.625" style="12" customWidth="1"/>
    <col min="3071" max="3071" width="9.625" style="12" customWidth="1"/>
    <col min="3072" max="3072" width="12.875" style="12" bestFit="1" customWidth="1"/>
    <col min="3073" max="3073" width="12.875" style="12" customWidth="1"/>
    <col min="3074" max="3074" width="9.625" style="12" customWidth="1"/>
    <col min="3075" max="3075" width="13.625" style="12" bestFit="1" customWidth="1"/>
    <col min="3076" max="3076" width="13.625" style="12" customWidth="1"/>
    <col min="3077" max="3318" width="8.875" style="12"/>
    <col min="3319" max="3319" width="4.375" style="12" customWidth="1"/>
    <col min="3320" max="3320" width="3.625" style="12" customWidth="1"/>
    <col min="3321" max="3321" width="63.125" style="12" customWidth="1"/>
    <col min="3322" max="3323" width="6.625" style="12" customWidth="1"/>
    <col min="3324" max="3324" width="9.625" style="12" customWidth="1"/>
    <col min="3325" max="3325" width="13.625" style="12" bestFit="1" customWidth="1"/>
    <col min="3326" max="3326" width="13.625" style="12" customWidth="1"/>
    <col min="3327" max="3327" width="9.625" style="12" customWidth="1"/>
    <col min="3328" max="3328" width="12.875" style="12" bestFit="1" customWidth="1"/>
    <col min="3329" max="3329" width="12.875" style="12" customWidth="1"/>
    <col min="3330" max="3330" width="9.625" style="12" customWidth="1"/>
    <col min="3331" max="3331" width="13.625" style="12" bestFit="1" customWidth="1"/>
    <col min="3332" max="3332" width="13.625" style="12" customWidth="1"/>
    <col min="3333" max="3574" width="8.875" style="12"/>
    <col min="3575" max="3575" width="4.375" style="12" customWidth="1"/>
    <col min="3576" max="3576" width="3.625" style="12" customWidth="1"/>
    <col min="3577" max="3577" width="63.125" style="12" customWidth="1"/>
    <col min="3578" max="3579" width="6.625" style="12" customWidth="1"/>
    <col min="3580" max="3580" width="9.625" style="12" customWidth="1"/>
    <col min="3581" max="3581" width="13.625" style="12" bestFit="1" customWidth="1"/>
    <col min="3582" max="3582" width="13.625" style="12" customWidth="1"/>
    <col min="3583" max="3583" width="9.625" style="12" customWidth="1"/>
    <col min="3584" max="3584" width="12.875" style="12" bestFit="1" customWidth="1"/>
    <col min="3585" max="3585" width="12.875" style="12" customWidth="1"/>
    <col min="3586" max="3586" width="9.625" style="12" customWidth="1"/>
    <col min="3587" max="3587" width="13.625" style="12" bestFit="1" customWidth="1"/>
    <col min="3588" max="3588" width="13.625" style="12" customWidth="1"/>
    <col min="3589" max="3830" width="8.875" style="12"/>
    <col min="3831" max="3831" width="4.375" style="12" customWidth="1"/>
    <col min="3832" max="3832" width="3.625" style="12" customWidth="1"/>
    <col min="3833" max="3833" width="63.125" style="12" customWidth="1"/>
    <col min="3834" max="3835" width="6.625" style="12" customWidth="1"/>
    <col min="3836" max="3836" width="9.625" style="12" customWidth="1"/>
    <col min="3837" max="3837" width="13.625" style="12" bestFit="1" customWidth="1"/>
    <col min="3838" max="3838" width="13.625" style="12" customWidth="1"/>
    <col min="3839" max="3839" width="9.625" style="12" customWidth="1"/>
    <col min="3840" max="3840" width="12.875" style="12" bestFit="1" customWidth="1"/>
    <col min="3841" max="3841" width="12.875" style="12" customWidth="1"/>
    <col min="3842" max="3842" width="9.625" style="12" customWidth="1"/>
    <col min="3843" max="3843" width="13.625" style="12" bestFit="1" customWidth="1"/>
    <col min="3844" max="3844" width="13.625" style="12" customWidth="1"/>
    <col min="3845" max="4086" width="8.875" style="12"/>
    <col min="4087" max="4087" width="4.375" style="12" customWidth="1"/>
    <col min="4088" max="4088" width="3.625" style="12" customWidth="1"/>
    <col min="4089" max="4089" width="63.125" style="12" customWidth="1"/>
    <col min="4090" max="4091" width="6.625" style="12" customWidth="1"/>
    <col min="4092" max="4092" width="9.625" style="12" customWidth="1"/>
    <col min="4093" max="4093" width="13.625" style="12" bestFit="1" customWidth="1"/>
    <col min="4094" max="4094" width="13.625" style="12" customWidth="1"/>
    <col min="4095" max="4095" width="9.625" style="12" customWidth="1"/>
    <col min="4096" max="4096" width="12.875" style="12" bestFit="1" customWidth="1"/>
    <col min="4097" max="4097" width="12.875" style="12" customWidth="1"/>
    <col min="4098" max="4098" width="9.625" style="12" customWidth="1"/>
    <col min="4099" max="4099" width="13.625" style="12" bestFit="1" customWidth="1"/>
    <col min="4100" max="4100" width="13.625" style="12" customWidth="1"/>
    <col min="4101" max="4342" width="8.875" style="12"/>
    <col min="4343" max="4343" width="4.375" style="12" customWidth="1"/>
    <col min="4344" max="4344" width="3.625" style="12" customWidth="1"/>
    <col min="4345" max="4345" width="63.125" style="12" customWidth="1"/>
    <col min="4346" max="4347" width="6.625" style="12" customWidth="1"/>
    <col min="4348" max="4348" width="9.625" style="12" customWidth="1"/>
    <col min="4349" max="4349" width="13.625" style="12" bestFit="1" customWidth="1"/>
    <col min="4350" max="4350" width="13.625" style="12" customWidth="1"/>
    <col min="4351" max="4351" width="9.625" style="12" customWidth="1"/>
    <col min="4352" max="4352" width="12.875" style="12" bestFit="1" customWidth="1"/>
    <col min="4353" max="4353" width="12.875" style="12" customWidth="1"/>
    <col min="4354" max="4354" width="9.625" style="12" customWidth="1"/>
    <col min="4355" max="4355" width="13.625" style="12" bestFit="1" customWidth="1"/>
    <col min="4356" max="4356" width="13.625" style="12" customWidth="1"/>
    <col min="4357" max="4598" width="8.875" style="12"/>
    <col min="4599" max="4599" width="4.375" style="12" customWidth="1"/>
    <col min="4600" max="4600" width="3.625" style="12" customWidth="1"/>
    <col min="4601" max="4601" width="63.125" style="12" customWidth="1"/>
    <col min="4602" max="4603" width="6.625" style="12" customWidth="1"/>
    <col min="4604" max="4604" width="9.625" style="12" customWidth="1"/>
    <col min="4605" max="4605" width="13.625" style="12" bestFit="1" customWidth="1"/>
    <col min="4606" max="4606" width="13.625" style="12" customWidth="1"/>
    <col min="4607" max="4607" width="9.625" style="12" customWidth="1"/>
    <col min="4608" max="4608" width="12.875" style="12" bestFit="1" customWidth="1"/>
    <col min="4609" max="4609" width="12.875" style="12" customWidth="1"/>
    <col min="4610" max="4610" width="9.625" style="12" customWidth="1"/>
    <col min="4611" max="4611" width="13.625" style="12" bestFit="1" customWidth="1"/>
    <col min="4612" max="4612" width="13.625" style="12" customWidth="1"/>
    <col min="4613" max="4854" width="8.875" style="12"/>
    <col min="4855" max="4855" width="4.375" style="12" customWidth="1"/>
    <col min="4856" max="4856" width="3.625" style="12" customWidth="1"/>
    <col min="4857" max="4857" width="63.125" style="12" customWidth="1"/>
    <col min="4858" max="4859" width="6.625" style="12" customWidth="1"/>
    <col min="4860" max="4860" width="9.625" style="12" customWidth="1"/>
    <col min="4861" max="4861" width="13.625" style="12" bestFit="1" customWidth="1"/>
    <col min="4862" max="4862" width="13.625" style="12" customWidth="1"/>
    <col min="4863" max="4863" width="9.625" style="12" customWidth="1"/>
    <col min="4864" max="4864" width="12.875" style="12" bestFit="1" customWidth="1"/>
    <col min="4865" max="4865" width="12.875" style="12" customWidth="1"/>
    <col min="4866" max="4866" width="9.625" style="12" customWidth="1"/>
    <col min="4867" max="4867" width="13.625" style="12" bestFit="1" customWidth="1"/>
    <col min="4868" max="4868" width="13.625" style="12" customWidth="1"/>
    <col min="4869" max="5110" width="8.875" style="12"/>
    <col min="5111" max="5111" width="4.375" style="12" customWidth="1"/>
    <col min="5112" max="5112" width="3.625" style="12" customWidth="1"/>
    <col min="5113" max="5113" width="63.125" style="12" customWidth="1"/>
    <col min="5114" max="5115" width="6.625" style="12" customWidth="1"/>
    <col min="5116" max="5116" width="9.625" style="12" customWidth="1"/>
    <col min="5117" max="5117" width="13.625" style="12" bestFit="1" customWidth="1"/>
    <col min="5118" max="5118" width="13.625" style="12" customWidth="1"/>
    <col min="5119" max="5119" width="9.625" style="12" customWidth="1"/>
    <col min="5120" max="5120" width="12.875" style="12" bestFit="1" customWidth="1"/>
    <col min="5121" max="5121" width="12.875" style="12" customWidth="1"/>
    <col min="5122" max="5122" width="9.625" style="12" customWidth="1"/>
    <col min="5123" max="5123" width="13.625" style="12" bestFit="1" customWidth="1"/>
    <col min="5124" max="5124" width="13.625" style="12" customWidth="1"/>
    <col min="5125" max="5366" width="8.875" style="12"/>
    <col min="5367" max="5367" width="4.375" style="12" customWidth="1"/>
    <col min="5368" max="5368" width="3.625" style="12" customWidth="1"/>
    <col min="5369" max="5369" width="63.125" style="12" customWidth="1"/>
    <col min="5370" max="5371" width="6.625" style="12" customWidth="1"/>
    <col min="5372" max="5372" width="9.625" style="12" customWidth="1"/>
    <col min="5373" max="5373" width="13.625" style="12" bestFit="1" customWidth="1"/>
    <col min="5374" max="5374" width="13.625" style="12" customWidth="1"/>
    <col min="5375" max="5375" width="9.625" style="12" customWidth="1"/>
    <col min="5376" max="5376" width="12.875" style="12" bestFit="1" customWidth="1"/>
    <col min="5377" max="5377" width="12.875" style="12" customWidth="1"/>
    <col min="5378" max="5378" width="9.625" style="12" customWidth="1"/>
    <col min="5379" max="5379" width="13.625" style="12" bestFit="1" customWidth="1"/>
    <col min="5380" max="5380" width="13.625" style="12" customWidth="1"/>
    <col min="5381" max="5622" width="8.875" style="12"/>
    <col min="5623" max="5623" width="4.375" style="12" customWidth="1"/>
    <col min="5624" max="5624" width="3.625" style="12" customWidth="1"/>
    <col min="5625" max="5625" width="63.125" style="12" customWidth="1"/>
    <col min="5626" max="5627" width="6.625" style="12" customWidth="1"/>
    <col min="5628" max="5628" width="9.625" style="12" customWidth="1"/>
    <col min="5629" max="5629" width="13.625" style="12" bestFit="1" customWidth="1"/>
    <col min="5630" max="5630" width="13.625" style="12" customWidth="1"/>
    <col min="5631" max="5631" width="9.625" style="12" customWidth="1"/>
    <col min="5632" max="5632" width="12.875" style="12" bestFit="1" customWidth="1"/>
    <col min="5633" max="5633" width="12.875" style="12" customWidth="1"/>
    <col min="5634" max="5634" width="9.625" style="12" customWidth="1"/>
    <col min="5635" max="5635" width="13.625" style="12" bestFit="1" customWidth="1"/>
    <col min="5636" max="5636" width="13.625" style="12" customWidth="1"/>
    <col min="5637" max="5878" width="8.875" style="12"/>
    <col min="5879" max="5879" width="4.375" style="12" customWidth="1"/>
    <col min="5880" max="5880" width="3.625" style="12" customWidth="1"/>
    <col min="5881" max="5881" width="63.125" style="12" customWidth="1"/>
    <col min="5882" max="5883" width="6.625" style="12" customWidth="1"/>
    <col min="5884" max="5884" width="9.625" style="12" customWidth="1"/>
    <col min="5885" max="5885" width="13.625" style="12" bestFit="1" customWidth="1"/>
    <col min="5886" max="5886" width="13.625" style="12" customWidth="1"/>
    <col min="5887" max="5887" width="9.625" style="12" customWidth="1"/>
    <col min="5888" max="5888" width="12.875" style="12" bestFit="1" customWidth="1"/>
    <col min="5889" max="5889" width="12.875" style="12" customWidth="1"/>
    <col min="5890" max="5890" width="9.625" style="12" customWidth="1"/>
    <col min="5891" max="5891" width="13.625" style="12" bestFit="1" customWidth="1"/>
    <col min="5892" max="5892" width="13.625" style="12" customWidth="1"/>
    <col min="5893" max="6134" width="8.875" style="12"/>
    <col min="6135" max="6135" width="4.375" style="12" customWidth="1"/>
    <col min="6136" max="6136" width="3.625" style="12" customWidth="1"/>
    <col min="6137" max="6137" width="63.125" style="12" customWidth="1"/>
    <col min="6138" max="6139" width="6.625" style="12" customWidth="1"/>
    <col min="6140" max="6140" width="9.625" style="12" customWidth="1"/>
    <col min="6141" max="6141" width="13.625" style="12" bestFit="1" customWidth="1"/>
    <col min="6142" max="6142" width="13.625" style="12" customWidth="1"/>
    <col min="6143" max="6143" width="9.625" style="12" customWidth="1"/>
    <col min="6144" max="6144" width="12.875" style="12" bestFit="1" customWidth="1"/>
    <col min="6145" max="6145" width="12.875" style="12" customWidth="1"/>
    <col min="6146" max="6146" width="9.625" style="12" customWidth="1"/>
    <col min="6147" max="6147" width="13.625" style="12" bestFit="1" customWidth="1"/>
    <col min="6148" max="6148" width="13.625" style="12" customWidth="1"/>
    <col min="6149" max="6390" width="8.875" style="12"/>
    <col min="6391" max="6391" width="4.375" style="12" customWidth="1"/>
    <col min="6392" max="6392" width="3.625" style="12" customWidth="1"/>
    <col min="6393" max="6393" width="63.125" style="12" customWidth="1"/>
    <col min="6394" max="6395" width="6.625" style="12" customWidth="1"/>
    <col min="6396" max="6396" width="9.625" style="12" customWidth="1"/>
    <col min="6397" max="6397" width="13.625" style="12" bestFit="1" customWidth="1"/>
    <col min="6398" max="6398" width="13.625" style="12" customWidth="1"/>
    <col min="6399" max="6399" width="9.625" style="12" customWidth="1"/>
    <col min="6400" max="6400" width="12.875" style="12" bestFit="1" customWidth="1"/>
    <col min="6401" max="6401" width="12.875" style="12" customWidth="1"/>
    <col min="6402" max="6402" width="9.625" style="12" customWidth="1"/>
    <col min="6403" max="6403" width="13.625" style="12" bestFit="1" customWidth="1"/>
    <col min="6404" max="6404" width="13.625" style="12" customWidth="1"/>
    <col min="6405" max="6646" width="8.875" style="12"/>
    <col min="6647" max="6647" width="4.375" style="12" customWidth="1"/>
    <col min="6648" max="6648" width="3.625" style="12" customWidth="1"/>
    <col min="6649" max="6649" width="63.125" style="12" customWidth="1"/>
    <col min="6650" max="6651" width="6.625" style="12" customWidth="1"/>
    <col min="6652" max="6652" width="9.625" style="12" customWidth="1"/>
    <col min="6653" max="6653" width="13.625" style="12" bestFit="1" customWidth="1"/>
    <col min="6654" max="6654" width="13.625" style="12" customWidth="1"/>
    <col min="6655" max="6655" width="9.625" style="12" customWidth="1"/>
    <col min="6656" max="6656" width="12.875" style="12" bestFit="1" customWidth="1"/>
    <col min="6657" max="6657" width="12.875" style="12" customWidth="1"/>
    <col min="6658" max="6658" width="9.625" style="12" customWidth="1"/>
    <col min="6659" max="6659" width="13.625" style="12" bestFit="1" customWidth="1"/>
    <col min="6660" max="6660" width="13.625" style="12" customWidth="1"/>
    <col min="6661" max="6902" width="8.875" style="12"/>
    <col min="6903" max="6903" width="4.375" style="12" customWidth="1"/>
    <col min="6904" max="6904" width="3.625" style="12" customWidth="1"/>
    <col min="6905" max="6905" width="63.125" style="12" customWidth="1"/>
    <col min="6906" max="6907" width="6.625" style="12" customWidth="1"/>
    <col min="6908" max="6908" width="9.625" style="12" customWidth="1"/>
    <col min="6909" max="6909" width="13.625" style="12" bestFit="1" customWidth="1"/>
    <col min="6910" max="6910" width="13.625" style="12" customWidth="1"/>
    <col min="6911" max="6911" width="9.625" style="12" customWidth="1"/>
    <col min="6912" max="6912" width="12.875" style="12" bestFit="1" customWidth="1"/>
    <col min="6913" max="6913" width="12.875" style="12" customWidth="1"/>
    <col min="6914" max="6914" width="9.625" style="12" customWidth="1"/>
    <col min="6915" max="6915" width="13.625" style="12" bestFit="1" customWidth="1"/>
    <col min="6916" max="6916" width="13.625" style="12" customWidth="1"/>
    <col min="6917" max="7158" width="8.875" style="12"/>
    <col min="7159" max="7159" width="4.375" style="12" customWidth="1"/>
    <col min="7160" max="7160" width="3.625" style="12" customWidth="1"/>
    <col min="7161" max="7161" width="63.125" style="12" customWidth="1"/>
    <col min="7162" max="7163" width="6.625" style="12" customWidth="1"/>
    <col min="7164" max="7164" width="9.625" style="12" customWidth="1"/>
    <col min="7165" max="7165" width="13.625" style="12" bestFit="1" customWidth="1"/>
    <col min="7166" max="7166" width="13.625" style="12" customWidth="1"/>
    <col min="7167" max="7167" width="9.625" style="12" customWidth="1"/>
    <col min="7168" max="7168" width="12.875" style="12" bestFit="1" customWidth="1"/>
    <col min="7169" max="7169" width="12.875" style="12" customWidth="1"/>
    <col min="7170" max="7170" width="9.625" style="12" customWidth="1"/>
    <col min="7171" max="7171" width="13.625" style="12" bestFit="1" customWidth="1"/>
    <col min="7172" max="7172" width="13.625" style="12" customWidth="1"/>
    <col min="7173" max="7414" width="8.875" style="12"/>
    <col min="7415" max="7415" width="4.375" style="12" customWidth="1"/>
    <col min="7416" max="7416" width="3.625" style="12" customWidth="1"/>
    <col min="7417" max="7417" width="63.125" style="12" customWidth="1"/>
    <col min="7418" max="7419" width="6.625" style="12" customWidth="1"/>
    <col min="7420" max="7420" width="9.625" style="12" customWidth="1"/>
    <col min="7421" max="7421" width="13.625" style="12" bestFit="1" customWidth="1"/>
    <col min="7422" max="7422" width="13.625" style="12" customWidth="1"/>
    <col min="7423" max="7423" width="9.625" style="12" customWidth="1"/>
    <col min="7424" max="7424" width="12.875" style="12" bestFit="1" customWidth="1"/>
    <col min="7425" max="7425" width="12.875" style="12" customWidth="1"/>
    <col min="7426" max="7426" width="9.625" style="12" customWidth="1"/>
    <col min="7427" max="7427" width="13.625" style="12" bestFit="1" customWidth="1"/>
    <col min="7428" max="7428" width="13.625" style="12" customWidth="1"/>
    <col min="7429" max="7670" width="8.875" style="12"/>
    <col min="7671" max="7671" width="4.375" style="12" customWidth="1"/>
    <col min="7672" max="7672" width="3.625" style="12" customWidth="1"/>
    <col min="7673" max="7673" width="63.125" style="12" customWidth="1"/>
    <col min="7674" max="7675" width="6.625" style="12" customWidth="1"/>
    <col min="7676" max="7676" width="9.625" style="12" customWidth="1"/>
    <col min="7677" max="7677" width="13.625" style="12" bestFit="1" customWidth="1"/>
    <col min="7678" max="7678" width="13.625" style="12" customWidth="1"/>
    <col min="7679" max="7679" width="9.625" style="12" customWidth="1"/>
    <col min="7680" max="7680" width="12.875" style="12" bestFit="1" customWidth="1"/>
    <col min="7681" max="7681" width="12.875" style="12" customWidth="1"/>
    <col min="7682" max="7682" width="9.625" style="12" customWidth="1"/>
    <col min="7683" max="7683" width="13.625" style="12" bestFit="1" customWidth="1"/>
    <col min="7684" max="7684" width="13.625" style="12" customWidth="1"/>
    <col min="7685" max="7926" width="8.875" style="12"/>
    <col min="7927" max="7927" width="4.375" style="12" customWidth="1"/>
    <col min="7928" max="7928" width="3.625" style="12" customWidth="1"/>
    <col min="7929" max="7929" width="63.125" style="12" customWidth="1"/>
    <col min="7930" max="7931" width="6.625" style="12" customWidth="1"/>
    <col min="7932" max="7932" width="9.625" style="12" customWidth="1"/>
    <col min="7933" max="7933" width="13.625" style="12" bestFit="1" customWidth="1"/>
    <col min="7934" max="7934" width="13.625" style="12" customWidth="1"/>
    <col min="7935" max="7935" width="9.625" style="12" customWidth="1"/>
    <col min="7936" max="7936" width="12.875" style="12" bestFit="1" customWidth="1"/>
    <col min="7937" max="7937" width="12.875" style="12" customWidth="1"/>
    <col min="7938" max="7938" width="9.625" style="12" customWidth="1"/>
    <col min="7939" max="7939" width="13.625" style="12" bestFit="1" customWidth="1"/>
    <col min="7940" max="7940" width="13.625" style="12" customWidth="1"/>
    <col min="7941" max="8182" width="8.875" style="12"/>
    <col min="8183" max="8183" width="4.375" style="12" customWidth="1"/>
    <col min="8184" max="8184" width="3.625" style="12" customWidth="1"/>
    <col min="8185" max="8185" width="63.125" style="12" customWidth="1"/>
    <col min="8186" max="8187" width="6.625" style="12" customWidth="1"/>
    <col min="8188" max="8188" width="9.625" style="12" customWidth="1"/>
    <col min="8189" max="8189" width="13.625" style="12" bestFit="1" customWidth="1"/>
    <col min="8190" max="8190" width="13.625" style="12" customWidth="1"/>
    <col min="8191" max="8191" width="9.625" style="12" customWidth="1"/>
    <col min="8192" max="8192" width="12.875" style="12" bestFit="1" customWidth="1"/>
    <col min="8193" max="8193" width="12.875" style="12" customWidth="1"/>
    <col min="8194" max="8194" width="9.625" style="12" customWidth="1"/>
    <col min="8195" max="8195" width="13.625" style="12" bestFit="1" customWidth="1"/>
    <col min="8196" max="8196" width="13.625" style="12" customWidth="1"/>
    <col min="8197" max="8438" width="8.875" style="12"/>
    <col min="8439" max="8439" width="4.375" style="12" customWidth="1"/>
    <col min="8440" max="8440" width="3.625" style="12" customWidth="1"/>
    <col min="8441" max="8441" width="63.125" style="12" customWidth="1"/>
    <col min="8442" max="8443" width="6.625" style="12" customWidth="1"/>
    <col min="8444" max="8444" width="9.625" style="12" customWidth="1"/>
    <col min="8445" max="8445" width="13.625" style="12" bestFit="1" customWidth="1"/>
    <col min="8446" max="8446" width="13.625" style="12" customWidth="1"/>
    <col min="8447" max="8447" width="9.625" style="12" customWidth="1"/>
    <col min="8448" max="8448" width="12.875" style="12" bestFit="1" customWidth="1"/>
    <col min="8449" max="8449" width="12.875" style="12" customWidth="1"/>
    <col min="8450" max="8450" width="9.625" style="12" customWidth="1"/>
    <col min="8451" max="8451" width="13.625" style="12" bestFit="1" customWidth="1"/>
    <col min="8452" max="8452" width="13.625" style="12" customWidth="1"/>
    <col min="8453" max="8694" width="8.875" style="12"/>
    <col min="8695" max="8695" width="4.375" style="12" customWidth="1"/>
    <col min="8696" max="8696" width="3.625" style="12" customWidth="1"/>
    <col min="8697" max="8697" width="63.125" style="12" customWidth="1"/>
    <col min="8698" max="8699" width="6.625" style="12" customWidth="1"/>
    <col min="8700" max="8700" width="9.625" style="12" customWidth="1"/>
    <col min="8701" max="8701" width="13.625" style="12" bestFit="1" customWidth="1"/>
    <col min="8702" max="8702" width="13.625" style="12" customWidth="1"/>
    <col min="8703" max="8703" width="9.625" style="12" customWidth="1"/>
    <col min="8704" max="8704" width="12.875" style="12" bestFit="1" customWidth="1"/>
    <col min="8705" max="8705" width="12.875" style="12" customWidth="1"/>
    <col min="8706" max="8706" width="9.625" style="12" customWidth="1"/>
    <col min="8707" max="8707" width="13.625" style="12" bestFit="1" customWidth="1"/>
    <col min="8708" max="8708" width="13.625" style="12" customWidth="1"/>
    <col min="8709" max="8950" width="8.875" style="12"/>
    <col min="8951" max="8951" width="4.375" style="12" customWidth="1"/>
    <col min="8952" max="8952" width="3.625" style="12" customWidth="1"/>
    <col min="8953" max="8953" width="63.125" style="12" customWidth="1"/>
    <col min="8954" max="8955" width="6.625" style="12" customWidth="1"/>
    <col min="8956" max="8956" width="9.625" style="12" customWidth="1"/>
    <col min="8957" max="8957" width="13.625" style="12" bestFit="1" customWidth="1"/>
    <col min="8958" max="8958" width="13.625" style="12" customWidth="1"/>
    <col min="8959" max="8959" width="9.625" style="12" customWidth="1"/>
    <col min="8960" max="8960" width="12.875" style="12" bestFit="1" customWidth="1"/>
    <col min="8961" max="8961" width="12.875" style="12" customWidth="1"/>
    <col min="8962" max="8962" width="9.625" style="12" customWidth="1"/>
    <col min="8963" max="8963" width="13.625" style="12" bestFit="1" customWidth="1"/>
    <col min="8964" max="8964" width="13.625" style="12" customWidth="1"/>
    <col min="8965" max="9206" width="8.875" style="12"/>
    <col min="9207" max="9207" width="4.375" style="12" customWidth="1"/>
    <col min="9208" max="9208" width="3.625" style="12" customWidth="1"/>
    <col min="9209" max="9209" width="63.125" style="12" customWidth="1"/>
    <col min="9210" max="9211" width="6.625" style="12" customWidth="1"/>
    <col min="9212" max="9212" width="9.625" style="12" customWidth="1"/>
    <col min="9213" max="9213" width="13.625" style="12" bestFit="1" customWidth="1"/>
    <col min="9214" max="9214" width="13.625" style="12" customWidth="1"/>
    <col min="9215" max="9215" width="9.625" style="12" customWidth="1"/>
    <col min="9216" max="9216" width="12.875" style="12" bestFit="1" customWidth="1"/>
    <col min="9217" max="9217" width="12.875" style="12" customWidth="1"/>
    <col min="9218" max="9218" width="9.625" style="12" customWidth="1"/>
    <col min="9219" max="9219" width="13.625" style="12" bestFit="1" customWidth="1"/>
    <col min="9220" max="9220" width="13.625" style="12" customWidth="1"/>
    <col min="9221" max="9462" width="8.875" style="12"/>
    <col min="9463" max="9463" width="4.375" style="12" customWidth="1"/>
    <col min="9464" max="9464" width="3.625" style="12" customWidth="1"/>
    <col min="9465" max="9465" width="63.125" style="12" customWidth="1"/>
    <col min="9466" max="9467" width="6.625" style="12" customWidth="1"/>
    <col min="9468" max="9468" width="9.625" style="12" customWidth="1"/>
    <col min="9469" max="9469" width="13.625" style="12" bestFit="1" customWidth="1"/>
    <col min="9470" max="9470" width="13.625" style="12" customWidth="1"/>
    <col min="9471" max="9471" width="9.625" style="12" customWidth="1"/>
    <col min="9472" max="9472" width="12.875" style="12" bestFit="1" customWidth="1"/>
    <col min="9473" max="9473" width="12.875" style="12" customWidth="1"/>
    <col min="9474" max="9474" width="9.625" style="12" customWidth="1"/>
    <col min="9475" max="9475" width="13.625" style="12" bestFit="1" customWidth="1"/>
    <col min="9476" max="9476" width="13.625" style="12" customWidth="1"/>
    <col min="9477" max="9718" width="8.875" style="12"/>
    <col min="9719" max="9719" width="4.375" style="12" customWidth="1"/>
    <col min="9720" max="9720" width="3.625" style="12" customWidth="1"/>
    <col min="9721" max="9721" width="63.125" style="12" customWidth="1"/>
    <col min="9722" max="9723" width="6.625" style="12" customWidth="1"/>
    <col min="9724" max="9724" width="9.625" style="12" customWidth="1"/>
    <col min="9725" max="9725" width="13.625" style="12" bestFit="1" customWidth="1"/>
    <col min="9726" max="9726" width="13.625" style="12" customWidth="1"/>
    <col min="9727" max="9727" width="9.625" style="12" customWidth="1"/>
    <col min="9728" max="9728" width="12.875" style="12" bestFit="1" customWidth="1"/>
    <col min="9729" max="9729" width="12.875" style="12" customWidth="1"/>
    <col min="9730" max="9730" width="9.625" style="12" customWidth="1"/>
    <col min="9731" max="9731" width="13.625" style="12" bestFit="1" customWidth="1"/>
    <col min="9732" max="9732" width="13.625" style="12" customWidth="1"/>
    <col min="9733" max="9974" width="8.875" style="12"/>
    <col min="9975" max="9975" width="4.375" style="12" customWidth="1"/>
    <col min="9976" max="9976" width="3.625" style="12" customWidth="1"/>
    <col min="9977" max="9977" width="63.125" style="12" customWidth="1"/>
    <col min="9978" max="9979" width="6.625" style="12" customWidth="1"/>
    <col min="9980" max="9980" width="9.625" style="12" customWidth="1"/>
    <col min="9981" max="9981" width="13.625" style="12" bestFit="1" customWidth="1"/>
    <col min="9982" max="9982" width="13.625" style="12" customWidth="1"/>
    <col min="9983" max="9983" width="9.625" style="12" customWidth="1"/>
    <col min="9984" max="9984" width="12.875" style="12" bestFit="1" customWidth="1"/>
    <col min="9985" max="9985" width="12.875" style="12" customWidth="1"/>
    <col min="9986" max="9986" width="9.625" style="12" customWidth="1"/>
    <col min="9987" max="9987" width="13.625" style="12" bestFit="1" customWidth="1"/>
    <col min="9988" max="9988" width="13.625" style="12" customWidth="1"/>
    <col min="9989" max="10230" width="8.875" style="12"/>
    <col min="10231" max="10231" width="4.375" style="12" customWidth="1"/>
    <col min="10232" max="10232" width="3.625" style="12" customWidth="1"/>
    <col min="10233" max="10233" width="63.125" style="12" customWidth="1"/>
    <col min="10234" max="10235" width="6.625" style="12" customWidth="1"/>
    <col min="10236" max="10236" width="9.625" style="12" customWidth="1"/>
    <col min="10237" max="10237" width="13.625" style="12" bestFit="1" customWidth="1"/>
    <col min="10238" max="10238" width="13.625" style="12" customWidth="1"/>
    <col min="10239" max="10239" width="9.625" style="12" customWidth="1"/>
    <col min="10240" max="10240" width="12.875" style="12" bestFit="1" customWidth="1"/>
    <col min="10241" max="10241" width="12.875" style="12" customWidth="1"/>
    <col min="10242" max="10242" width="9.625" style="12" customWidth="1"/>
    <col min="10243" max="10243" width="13.625" style="12" bestFit="1" customWidth="1"/>
    <col min="10244" max="10244" width="13.625" style="12" customWidth="1"/>
    <col min="10245" max="10486" width="8.875" style="12"/>
    <col min="10487" max="10487" width="4.375" style="12" customWidth="1"/>
    <col min="10488" max="10488" width="3.625" style="12" customWidth="1"/>
    <col min="10489" max="10489" width="63.125" style="12" customWidth="1"/>
    <col min="10490" max="10491" width="6.625" style="12" customWidth="1"/>
    <col min="10492" max="10492" width="9.625" style="12" customWidth="1"/>
    <col min="10493" max="10493" width="13.625" style="12" bestFit="1" customWidth="1"/>
    <col min="10494" max="10494" width="13.625" style="12" customWidth="1"/>
    <col min="10495" max="10495" width="9.625" style="12" customWidth="1"/>
    <col min="10496" max="10496" width="12.875" style="12" bestFit="1" customWidth="1"/>
    <col min="10497" max="10497" width="12.875" style="12" customWidth="1"/>
    <col min="10498" max="10498" width="9.625" style="12" customWidth="1"/>
    <col min="10499" max="10499" width="13.625" style="12" bestFit="1" customWidth="1"/>
    <col min="10500" max="10500" width="13.625" style="12" customWidth="1"/>
    <col min="10501" max="10742" width="8.875" style="12"/>
    <col min="10743" max="10743" width="4.375" style="12" customWidth="1"/>
    <col min="10744" max="10744" width="3.625" style="12" customWidth="1"/>
    <col min="10745" max="10745" width="63.125" style="12" customWidth="1"/>
    <col min="10746" max="10747" width="6.625" style="12" customWidth="1"/>
    <col min="10748" max="10748" width="9.625" style="12" customWidth="1"/>
    <col min="10749" max="10749" width="13.625" style="12" bestFit="1" customWidth="1"/>
    <col min="10750" max="10750" width="13.625" style="12" customWidth="1"/>
    <col min="10751" max="10751" width="9.625" style="12" customWidth="1"/>
    <col min="10752" max="10752" width="12.875" style="12" bestFit="1" customWidth="1"/>
    <col min="10753" max="10753" width="12.875" style="12" customWidth="1"/>
    <col min="10754" max="10754" width="9.625" style="12" customWidth="1"/>
    <col min="10755" max="10755" width="13.625" style="12" bestFit="1" customWidth="1"/>
    <col min="10756" max="10756" width="13.625" style="12" customWidth="1"/>
    <col min="10757" max="10998" width="8.875" style="12"/>
    <col min="10999" max="10999" width="4.375" style="12" customWidth="1"/>
    <col min="11000" max="11000" width="3.625" style="12" customWidth="1"/>
    <col min="11001" max="11001" width="63.125" style="12" customWidth="1"/>
    <col min="11002" max="11003" width="6.625" style="12" customWidth="1"/>
    <col min="11004" max="11004" width="9.625" style="12" customWidth="1"/>
    <col min="11005" max="11005" width="13.625" style="12" bestFit="1" customWidth="1"/>
    <col min="11006" max="11006" width="13.625" style="12" customWidth="1"/>
    <col min="11007" max="11007" width="9.625" style="12" customWidth="1"/>
    <col min="11008" max="11008" width="12.875" style="12" bestFit="1" customWidth="1"/>
    <col min="11009" max="11009" width="12.875" style="12" customWidth="1"/>
    <col min="11010" max="11010" width="9.625" style="12" customWidth="1"/>
    <col min="11011" max="11011" width="13.625" style="12" bestFit="1" customWidth="1"/>
    <col min="11012" max="11012" width="13.625" style="12" customWidth="1"/>
    <col min="11013" max="11254" width="8.875" style="12"/>
    <col min="11255" max="11255" width="4.375" style="12" customWidth="1"/>
    <col min="11256" max="11256" width="3.625" style="12" customWidth="1"/>
    <col min="11257" max="11257" width="63.125" style="12" customWidth="1"/>
    <col min="11258" max="11259" width="6.625" style="12" customWidth="1"/>
    <col min="11260" max="11260" width="9.625" style="12" customWidth="1"/>
    <col min="11261" max="11261" width="13.625" style="12" bestFit="1" customWidth="1"/>
    <col min="11262" max="11262" width="13.625" style="12" customWidth="1"/>
    <col min="11263" max="11263" width="9.625" style="12" customWidth="1"/>
    <col min="11264" max="11264" width="12.875" style="12" bestFit="1" customWidth="1"/>
    <col min="11265" max="11265" width="12.875" style="12" customWidth="1"/>
    <col min="11266" max="11266" width="9.625" style="12" customWidth="1"/>
    <col min="11267" max="11267" width="13.625" style="12" bestFit="1" customWidth="1"/>
    <col min="11268" max="11268" width="13.625" style="12" customWidth="1"/>
    <col min="11269" max="11510" width="8.875" style="12"/>
    <col min="11511" max="11511" width="4.375" style="12" customWidth="1"/>
    <col min="11512" max="11512" width="3.625" style="12" customWidth="1"/>
    <col min="11513" max="11513" width="63.125" style="12" customWidth="1"/>
    <col min="11514" max="11515" width="6.625" style="12" customWidth="1"/>
    <col min="11516" max="11516" width="9.625" style="12" customWidth="1"/>
    <col min="11517" max="11517" width="13.625" style="12" bestFit="1" customWidth="1"/>
    <col min="11518" max="11518" width="13.625" style="12" customWidth="1"/>
    <col min="11519" max="11519" width="9.625" style="12" customWidth="1"/>
    <col min="11520" max="11520" width="12.875" style="12" bestFit="1" customWidth="1"/>
    <col min="11521" max="11521" width="12.875" style="12" customWidth="1"/>
    <col min="11522" max="11522" width="9.625" style="12" customWidth="1"/>
    <col min="11523" max="11523" width="13.625" style="12" bestFit="1" customWidth="1"/>
    <col min="11524" max="11524" width="13.625" style="12" customWidth="1"/>
    <col min="11525" max="11766" width="8.875" style="12"/>
    <col min="11767" max="11767" width="4.375" style="12" customWidth="1"/>
    <col min="11768" max="11768" width="3.625" style="12" customWidth="1"/>
    <col min="11769" max="11769" width="63.125" style="12" customWidth="1"/>
    <col min="11770" max="11771" width="6.625" style="12" customWidth="1"/>
    <col min="11772" max="11772" width="9.625" style="12" customWidth="1"/>
    <col min="11773" max="11773" width="13.625" style="12" bestFit="1" customWidth="1"/>
    <col min="11774" max="11774" width="13.625" style="12" customWidth="1"/>
    <col min="11775" max="11775" width="9.625" style="12" customWidth="1"/>
    <col min="11776" max="11776" width="12.875" style="12" bestFit="1" customWidth="1"/>
    <col min="11777" max="11777" width="12.875" style="12" customWidth="1"/>
    <col min="11778" max="11778" width="9.625" style="12" customWidth="1"/>
    <col min="11779" max="11779" width="13.625" style="12" bestFit="1" customWidth="1"/>
    <col min="11780" max="11780" width="13.625" style="12" customWidth="1"/>
    <col min="11781" max="12022" width="8.875" style="12"/>
    <col min="12023" max="12023" width="4.375" style="12" customWidth="1"/>
    <col min="12024" max="12024" width="3.625" style="12" customWidth="1"/>
    <col min="12025" max="12025" width="63.125" style="12" customWidth="1"/>
    <col min="12026" max="12027" width="6.625" style="12" customWidth="1"/>
    <col min="12028" max="12028" width="9.625" style="12" customWidth="1"/>
    <col min="12029" max="12029" width="13.625" style="12" bestFit="1" customWidth="1"/>
    <col min="12030" max="12030" width="13.625" style="12" customWidth="1"/>
    <col min="12031" max="12031" width="9.625" style="12" customWidth="1"/>
    <col min="12032" max="12032" width="12.875" style="12" bestFit="1" customWidth="1"/>
    <col min="12033" max="12033" width="12.875" style="12" customWidth="1"/>
    <col min="12034" max="12034" width="9.625" style="12" customWidth="1"/>
    <col min="12035" max="12035" width="13.625" style="12" bestFit="1" customWidth="1"/>
    <col min="12036" max="12036" width="13.625" style="12" customWidth="1"/>
    <col min="12037" max="12278" width="8.875" style="12"/>
    <col min="12279" max="12279" width="4.375" style="12" customWidth="1"/>
    <col min="12280" max="12280" width="3.625" style="12" customWidth="1"/>
    <col min="12281" max="12281" width="63.125" style="12" customWidth="1"/>
    <col min="12282" max="12283" width="6.625" style="12" customWidth="1"/>
    <col min="12284" max="12284" width="9.625" style="12" customWidth="1"/>
    <col min="12285" max="12285" width="13.625" style="12" bestFit="1" customWidth="1"/>
    <col min="12286" max="12286" width="13.625" style="12" customWidth="1"/>
    <col min="12287" max="12287" width="9.625" style="12" customWidth="1"/>
    <col min="12288" max="12288" width="12.875" style="12" bestFit="1" customWidth="1"/>
    <col min="12289" max="12289" width="12.875" style="12" customWidth="1"/>
    <col min="12290" max="12290" width="9.625" style="12" customWidth="1"/>
    <col min="12291" max="12291" width="13.625" style="12" bestFit="1" customWidth="1"/>
    <col min="12292" max="12292" width="13.625" style="12" customWidth="1"/>
    <col min="12293" max="12534" width="8.875" style="12"/>
    <col min="12535" max="12535" width="4.375" style="12" customWidth="1"/>
    <col min="12536" max="12536" width="3.625" style="12" customWidth="1"/>
    <col min="12537" max="12537" width="63.125" style="12" customWidth="1"/>
    <col min="12538" max="12539" width="6.625" style="12" customWidth="1"/>
    <col min="12540" max="12540" width="9.625" style="12" customWidth="1"/>
    <col min="12541" max="12541" width="13.625" style="12" bestFit="1" customWidth="1"/>
    <col min="12542" max="12542" width="13.625" style="12" customWidth="1"/>
    <col min="12543" max="12543" width="9.625" style="12" customWidth="1"/>
    <col min="12544" max="12544" width="12.875" style="12" bestFit="1" customWidth="1"/>
    <col min="12545" max="12545" width="12.875" style="12" customWidth="1"/>
    <col min="12546" max="12546" width="9.625" style="12" customWidth="1"/>
    <col min="12547" max="12547" width="13.625" style="12" bestFit="1" customWidth="1"/>
    <col min="12548" max="12548" width="13.625" style="12" customWidth="1"/>
    <col min="12549" max="12790" width="8.875" style="12"/>
    <col min="12791" max="12791" width="4.375" style="12" customWidth="1"/>
    <col min="12792" max="12792" width="3.625" style="12" customWidth="1"/>
    <col min="12793" max="12793" width="63.125" style="12" customWidth="1"/>
    <col min="12794" max="12795" width="6.625" style="12" customWidth="1"/>
    <col min="12796" max="12796" width="9.625" style="12" customWidth="1"/>
    <col min="12797" max="12797" width="13.625" style="12" bestFit="1" customWidth="1"/>
    <col min="12798" max="12798" width="13.625" style="12" customWidth="1"/>
    <col min="12799" max="12799" width="9.625" style="12" customWidth="1"/>
    <col min="12800" max="12800" width="12.875" style="12" bestFit="1" customWidth="1"/>
    <col min="12801" max="12801" width="12.875" style="12" customWidth="1"/>
    <col min="12802" max="12802" width="9.625" style="12" customWidth="1"/>
    <col min="12803" max="12803" width="13.625" style="12" bestFit="1" customWidth="1"/>
    <col min="12804" max="12804" width="13.625" style="12" customWidth="1"/>
    <col min="12805" max="13046" width="8.875" style="12"/>
    <col min="13047" max="13047" width="4.375" style="12" customWidth="1"/>
    <col min="13048" max="13048" width="3.625" style="12" customWidth="1"/>
    <col min="13049" max="13049" width="63.125" style="12" customWidth="1"/>
    <col min="13050" max="13051" width="6.625" style="12" customWidth="1"/>
    <col min="13052" max="13052" width="9.625" style="12" customWidth="1"/>
    <col min="13053" max="13053" width="13.625" style="12" bestFit="1" customWidth="1"/>
    <col min="13054" max="13054" width="13.625" style="12" customWidth="1"/>
    <col min="13055" max="13055" width="9.625" style="12" customWidth="1"/>
    <col min="13056" max="13056" width="12.875" style="12" bestFit="1" customWidth="1"/>
    <col min="13057" max="13057" width="12.875" style="12" customWidth="1"/>
    <col min="13058" max="13058" width="9.625" style="12" customWidth="1"/>
    <col min="13059" max="13059" width="13.625" style="12" bestFit="1" customWidth="1"/>
    <col min="13060" max="13060" width="13.625" style="12" customWidth="1"/>
    <col min="13061" max="13302" width="8.875" style="12"/>
    <col min="13303" max="13303" width="4.375" style="12" customWidth="1"/>
    <col min="13304" max="13304" width="3.625" style="12" customWidth="1"/>
    <col min="13305" max="13305" width="63.125" style="12" customWidth="1"/>
    <col min="13306" max="13307" width="6.625" style="12" customWidth="1"/>
    <col min="13308" max="13308" width="9.625" style="12" customWidth="1"/>
    <col min="13309" max="13309" width="13.625" style="12" bestFit="1" customWidth="1"/>
    <col min="13310" max="13310" width="13.625" style="12" customWidth="1"/>
    <col min="13311" max="13311" width="9.625" style="12" customWidth="1"/>
    <col min="13312" max="13312" width="12.875" style="12" bestFit="1" customWidth="1"/>
    <col min="13313" max="13313" width="12.875" style="12" customWidth="1"/>
    <col min="13314" max="13314" width="9.625" style="12" customWidth="1"/>
    <col min="13315" max="13315" width="13.625" style="12" bestFit="1" customWidth="1"/>
    <col min="13316" max="13316" width="13.625" style="12" customWidth="1"/>
    <col min="13317" max="13558" width="8.875" style="12"/>
    <col min="13559" max="13559" width="4.375" style="12" customWidth="1"/>
    <col min="13560" max="13560" width="3.625" style="12" customWidth="1"/>
    <col min="13561" max="13561" width="63.125" style="12" customWidth="1"/>
    <col min="13562" max="13563" width="6.625" style="12" customWidth="1"/>
    <col min="13564" max="13564" width="9.625" style="12" customWidth="1"/>
    <col min="13565" max="13565" width="13.625" style="12" bestFit="1" customWidth="1"/>
    <col min="13566" max="13566" width="13.625" style="12" customWidth="1"/>
    <col min="13567" max="13567" width="9.625" style="12" customWidth="1"/>
    <col min="13568" max="13568" width="12.875" style="12" bestFit="1" customWidth="1"/>
    <col min="13569" max="13569" width="12.875" style="12" customWidth="1"/>
    <col min="13570" max="13570" width="9.625" style="12" customWidth="1"/>
    <col min="13571" max="13571" width="13.625" style="12" bestFit="1" customWidth="1"/>
    <col min="13572" max="13572" width="13.625" style="12" customWidth="1"/>
    <col min="13573" max="13814" width="8.875" style="12"/>
    <col min="13815" max="13815" width="4.375" style="12" customWidth="1"/>
    <col min="13816" max="13816" width="3.625" style="12" customWidth="1"/>
    <col min="13817" max="13817" width="63.125" style="12" customWidth="1"/>
    <col min="13818" max="13819" width="6.625" style="12" customWidth="1"/>
    <col min="13820" max="13820" width="9.625" style="12" customWidth="1"/>
    <col min="13821" max="13821" width="13.625" style="12" bestFit="1" customWidth="1"/>
    <col min="13822" max="13822" width="13.625" style="12" customWidth="1"/>
    <col min="13823" max="13823" width="9.625" style="12" customWidth="1"/>
    <col min="13824" max="13824" width="12.875" style="12" bestFit="1" customWidth="1"/>
    <col min="13825" max="13825" width="12.875" style="12" customWidth="1"/>
    <col min="13826" max="13826" width="9.625" style="12" customWidth="1"/>
    <col min="13827" max="13827" width="13.625" style="12" bestFit="1" customWidth="1"/>
    <col min="13828" max="13828" width="13.625" style="12" customWidth="1"/>
    <col min="13829" max="14070" width="8.875" style="12"/>
    <col min="14071" max="14071" width="4.375" style="12" customWidth="1"/>
    <col min="14072" max="14072" width="3.625" style="12" customWidth="1"/>
    <col min="14073" max="14073" width="63.125" style="12" customWidth="1"/>
    <col min="14074" max="14075" width="6.625" style="12" customWidth="1"/>
    <col min="14076" max="14076" width="9.625" style="12" customWidth="1"/>
    <col min="14077" max="14077" width="13.625" style="12" bestFit="1" customWidth="1"/>
    <col min="14078" max="14078" width="13.625" style="12" customWidth="1"/>
    <col min="14079" max="14079" width="9.625" style="12" customWidth="1"/>
    <col min="14080" max="14080" width="12.875" style="12" bestFit="1" customWidth="1"/>
    <col min="14081" max="14081" width="12.875" style="12" customWidth="1"/>
    <col min="14082" max="14082" width="9.625" style="12" customWidth="1"/>
    <col min="14083" max="14083" width="13.625" style="12" bestFit="1" customWidth="1"/>
    <col min="14084" max="14084" width="13.625" style="12" customWidth="1"/>
    <col min="14085" max="14326" width="8.875" style="12"/>
    <col min="14327" max="14327" width="4.375" style="12" customWidth="1"/>
    <col min="14328" max="14328" width="3.625" style="12" customWidth="1"/>
    <col min="14329" max="14329" width="63.125" style="12" customWidth="1"/>
    <col min="14330" max="14331" width="6.625" style="12" customWidth="1"/>
    <col min="14332" max="14332" width="9.625" style="12" customWidth="1"/>
    <col min="14333" max="14333" width="13.625" style="12" bestFit="1" customWidth="1"/>
    <col min="14334" max="14334" width="13.625" style="12" customWidth="1"/>
    <col min="14335" max="14335" width="9.625" style="12" customWidth="1"/>
    <col min="14336" max="14336" width="12.875" style="12" bestFit="1" customWidth="1"/>
    <col min="14337" max="14337" width="12.875" style="12" customWidth="1"/>
    <col min="14338" max="14338" width="9.625" style="12" customWidth="1"/>
    <col min="14339" max="14339" width="13.625" style="12" bestFit="1" customWidth="1"/>
    <col min="14340" max="14340" width="13.625" style="12" customWidth="1"/>
    <col min="14341" max="14582" width="8.875" style="12"/>
    <col min="14583" max="14583" width="4.375" style="12" customWidth="1"/>
    <col min="14584" max="14584" width="3.625" style="12" customWidth="1"/>
    <col min="14585" max="14585" width="63.125" style="12" customWidth="1"/>
    <col min="14586" max="14587" width="6.625" style="12" customWidth="1"/>
    <col min="14588" max="14588" width="9.625" style="12" customWidth="1"/>
    <col min="14589" max="14589" width="13.625" style="12" bestFit="1" customWidth="1"/>
    <col min="14590" max="14590" width="13.625" style="12" customWidth="1"/>
    <col min="14591" max="14591" width="9.625" style="12" customWidth="1"/>
    <col min="14592" max="14592" width="12.875" style="12" bestFit="1" customWidth="1"/>
    <col min="14593" max="14593" width="12.875" style="12" customWidth="1"/>
    <col min="14594" max="14594" width="9.625" style="12" customWidth="1"/>
    <col min="14595" max="14595" width="13.625" style="12" bestFit="1" customWidth="1"/>
    <col min="14596" max="14596" width="13.625" style="12" customWidth="1"/>
    <col min="14597" max="14838" width="8.875" style="12"/>
    <col min="14839" max="14839" width="4.375" style="12" customWidth="1"/>
    <col min="14840" max="14840" width="3.625" style="12" customWidth="1"/>
    <col min="14841" max="14841" width="63.125" style="12" customWidth="1"/>
    <col min="14842" max="14843" width="6.625" style="12" customWidth="1"/>
    <col min="14844" max="14844" width="9.625" style="12" customWidth="1"/>
    <col min="14845" max="14845" width="13.625" style="12" bestFit="1" customWidth="1"/>
    <col min="14846" max="14846" width="13.625" style="12" customWidth="1"/>
    <col min="14847" max="14847" width="9.625" style="12" customWidth="1"/>
    <col min="14848" max="14848" width="12.875" style="12" bestFit="1" customWidth="1"/>
    <col min="14849" max="14849" width="12.875" style="12" customWidth="1"/>
    <col min="14850" max="14850" width="9.625" style="12" customWidth="1"/>
    <col min="14851" max="14851" width="13.625" style="12" bestFit="1" customWidth="1"/>
    <col min="14852" max="14852" width="13.625" style="12" customWidth="1"/>
    <col min="14853" max="15094" width="8.875" style="12"/>
    <col min="15095" max="15095" width="4.375" style="12" customWidth="1"/>
    <col min="15096" max="15096" width="3.625" style="12" customWidth="1"/>
    <col min="15097" max="15097" width="63.125" style="12" customWidth="1"/>
    <col min="15098" max="15099" width="6.625" style="12" customWidth="1"/>
    <col min="15100" max="15100" width="9.625" style="12" customWidth="1"/>
    <col min="15101" max="15101" width="13.625" style="12" bestFit="1" customWidth="1"/>
    <col min="15102" max="15102" width="13.625" style="12" customWidth="1"/>
    <col min="15103" max="15103" width="9.625" style="12" customWidth="1"/>
    <col min="15104" max="15104" width="12.875" style="12" bestFit="1" customWidth="1"/>
    <col min="15105" max="15105" width="12.875" style="12" customWidth="1"/>
    <col min="15106" max="15106" width="9.625" style="12" customWidth="1"/>
    <col min="15107" max="15107" width="13.625" style="12" bestFit="1" customWidth="1"/>
    <col min="15108" max="15108" width="13.625" style="12" customWidth="1"/>
    <col min="15109" max="15350" width="8.875" style="12"/>
    <col min="15351" max="15351" width="4.375" style="12" customWidth="1"/>
    <col min="15352" max="15352" width="3.625" style="12" customWidth="1"/>
    <col min="15353" max="15353" width="63.125" style="12" customWidth="1"/>
    <col min="15354" max="15355" width="6.625" style="12" customWidth="1"/>
    <col min="15356" max="15356" width="9.625" style="12" customWidth="1"/>
    <col min="15357" max="15357" width="13.625" style="12" bestFit="1" customWidth="1"/>
    <col min="15358" max="15358" width="13.625" style="12" customWidth="1"/>
    <col min="15359" max="15359" width="9.625" style="12" customWidth="1"/>
    <col min="15360" max="15360" width="12.875" style="12" bestFit="1" customWidth="1"/>
    <col min="15361" max="15361" width="12.875" style="12" customWidth="1"/>
    <col min="15362" max="15362" width="9.625" style="12" customWidth="1"/>
    <col min="15363" max="15363" width="13.625" style="12" bestFit="1" customWidth="1"/>
    <col min="15364" max="15364" width="13.625" style="12" customWidth="1"/>
    <col min="15365" max="15606" width="8.875" style="12"/>
    <col min="15607" max="15607" width="4.375" style="12" customWidth="1"/>
    <col min="15608" max="15608" width="3.625" style="12" customWidth="1"/>
    <col min="15609" max="15609" width="63.125" style="12" customWidth="1"/>
    <col min="15610" max="15611" width="6.625" style="12" customWidth="1"/>
    <col min="15612" max="15612" width="9.625" style="12" customWidth="1"/>
    <col min="15613" max="15613" width="13.625" style="12" bestFit="1" customWidth="1"/>
    <col min="15614" max="15614" width="13.625" style="12" customWidth="1"/>
    <col min="15615" max="15615" width="9.625" style="12" customWidth="1"/>
    <col min="15616" max="15616" width="12.875" style="12" bestFit="1" customWidth="1"/>
    <col min="15617" max="15617" width="12.875" style="12" customWidth="1"/>
    <col min="15618" max="15618" width="9.625" style="12" customWidth="1"/>
    <col min="15619" max="15619" width="13.625" style="12" bestFit="1" customWidth="1"/>
    <col min="15620" max="15620" width="13.625" style="12" customWidth="1"/>
    <col min="15621" max="15862" width="8.875" style="12"/>
    <col min="15863" max="15863" width="4.375" style="12" customWidth="1"/>
    <col min="15864" max="15864" width="3.625" style="12" customWidth="1"/>
    <col min="15865" max="15865" width="63.125" style="12" customWidth="1"/>
    <col min="15866" max="15867" width="6.625" style="12" customWidth="1"/>
    <col min="15868" max="15868" width="9.625" style="12" customWidth="1"/>
    <col min="15869" max="15869" width="13.625" style="12" bestFit="1" customWidth="1"/>
    <col min="15870" max="15870" width="13.625" style="12" customWidth="1"/>
    <col min="15871" max="15871" width="9.625" style="12" customWidth="1"/>
    <col min="15872" max="15872" width="12.875" style="12" bestFit="1" customWidth="1"/>
    <col min="15873" max="15873" width="12.875" style="12" customWidth="1"/>
    <col min="15874" max="15874" width="9.625" style="12" customWidth="1"/>
    <col min="15875" max="15875" width="13.625" style="12" bestFit="1" customWidth="1"/>
    <col min="15876" max="15876" width="13.625" style="12" customWidth="1"/>
    <col min="15877" max="16118" width="8.875" style="12"/>
    <col min="16119" max="16119" width="4.375" style="12" customWidth="1"/>
    <col min="16120" max="16120" width="3.625" style="12" customWidth="1"/>
    <col min="16121" max="16121" width="63.125" style="12" customWidth="1"/>
    <col min="16122" max="16123" width="6.625" style="12" customWidth="1"/>
    <col min="16124" max="16124" width="9.625" style="12" customWidth="1"/>
    <col min="16125" max="16125" width="13.625" style="12" bestFit="1" customWidth="1"/>
    <col min="16126" max="16126" width="13.625" style="12" customWidth="1"/>
    <col min="16127" max="16127" width="9.625" style="12" customWidth="1"/>
    <col min="16128" max="16128" width="12.875" style="12" bestFit="1" customWidth="1"/>
    <col min="16129" max="16129" width="12.875" style="12" customWidth="1"/>
    <col min="16130" max="16130" width="9.625" style="12" customWidth="1"/>
    <col min="16131" max="16131" width="13.625" style="12" bestFit="1" customWidth="1"/>
    <col min="16132" max="16132" width="13.625" style="12" customWidth="1"/>
    <col min="16133" max="16368" width="8.875" style="12"/>
    <col min="16369" max="16384" width="9.125" style="12" customWidth="1"/>
  </cols>
  <sheetData>
    <row r="1" spans="1:7" s="37" customFormat="1" x14ac:dyDescent="0.25">
      <c r="A1" s="34" t="s">
        <v>0</v>
      </c>
      <c r="B1" s="1"/>
      <c r="C1" s="1"/>
      <c r="D1" s="36"/>
      <c r="E1" s="35"/>
      <c r="F1" s="91"/>
    </row>
    <row r="2" spans="1:7" s="37" customFormat="1" x14ac:dyDescent="0.25">
      <c r="A2" s="38" t="s">
        <v>1</v>
      </c>
      <c r="B2" s="39"/>
      <c r="C2" s="39"/>
      <c r="D2" s="36"/>
      <c r="E2" s="35"/>
      <c r="F2" s="91"/>
    </row>
    <row r="3" spans="1:7" s="37" customFormat="1" x14ac:dyDescent="0.25">
      <c r="A3" s="38" t="s">
        <v>2</v>
      </c>
      <c r="B3" s="39"/>
      <c r="C3" s="39"/>
      <c r="D3" s="36"/>
      <c r="E3" s="35"/>
      <c r="F3" s="91"/>
    </row>
    <row r="4" spans="1:7" ht="12.25" thickBot="1" x14ac:dyDescent="0.3">
      <c r="A4" s="40"/>
      <c r="B4" s="41"/>
      <c r="C4" s="2"/>
    </row>
    <row r="5" spans="1:7" ht="12.25" thickBot="1" x14ac:dyDescent="0.3">
      <c r="A5" s="42"/>
      <c r="B5" s="43"/>
      <c r="C5" s="43"/>
      <c r="D5" s="44" t="s">
        <v>284</v>
      </c>
      <c r="E5" s="100" t="s">
        <v>285</v>
      </c>
      <c r="F5" s="93" t="s">
        <v>286</v>
      </c>
      <c r="G5" s="93" t="s">
        <v>287</v>
      </c>
    </row>
    <row r="6" spans="1:7" s="47" customFormat="1" ht="12.25" thickBot="1" x14ac:dyDescent="0.3">
      <c r="A6" s="44"/>
      <c r="B6" s="45"/>
      <c r="C6" s="45" t="s">
        <v>3</v>
      </c>
      <c r="D6" s="46" t="s">
        <v>4</v>
      </c>
      <c r="E6" s="46" t="s">
        <v>4</v>
      </c>
      <c r="F6" s="94"/>
      <c r="G6" s="94"/>
    </row>
    <row r="7" spans="1:7" x14ac:dyDescent="0.25">
      <c r="A7" s="9"/>
      <c r="B7" s="10"/>
      <c r="C7" s="3"/>
      <c r="D7" s="5"/>
      <c r="E7" s="5"/>
      <c r="F7" s="95"/>
      <c r="G7" s="6"/>
    </row>
    <row r="8" spans="1:7" x14ac:dyDescent="0.25">
      <c r="A8" s="9">
        <v>1</v>
      </c>
      <c r="B8" s="10"/>
      <c r="C8" s="48" t="s">
        <v>5</v>
      </c>
      <c r="D8" s="5"/>
      <c r="E8" s="5"/>
      <c r="F8" s="6"/>
      <c r="G8" s="6"/>
    </row>
    <row r="9" spans="1:7" x14ac:dyDescent="0.25">
      <c r="A9" s="9"/>
      <c r="B9" s="10"/>
      <c r="C9" s="7"/>
      <c r="D9" s="5"/>
      <c r="E9" s="5"/>
      <c r="F9" s="6"/>
      <c r="G9" s="6"/>
    </row>
    <row r="10" spans="1:7" x14ac:dyDescent="0.25">
      <c r="A10" s="9"/>
      <c r="B10" s="10">
        <v>1</v>
      </c>
      <c r="C10" s="7" t="s">
        <v>6</v>
      </c>
      <c r="D10" s="5" t="s">
        <v>7</v>
      </c>
      <c r="E10" s="5">
        <v>24419.64</v>
      </c>
      <c r="F10" s="95">
        <f>E10</f>
        <v>24419.64</v>
      </c>
      <c r="G10" s="6"/>
    </row>
    <row r="11" spans="1:7" x14ac:dyDescent="0.25">
      <c r="A11" s="9"/>
      <c r="B11" s="10">
        <v>2</v>
      </c>
      <c r="C11" s="7" t="s">
        <v>8</v>
      </c>
      <c r="D11" s="5" t="s">
        <v>7</v>
      </c>
      <c r="E11" s="5"/>
      <c r="F11" s="6"/>
      <c r="G11" s="6"/>
    </row>
    <row r="12" spans="1:7" x14ac:dyDescent="0.25">
      <c r="A12" s="9"/>
      <c r="B12" s="10"/>
      <c r="C12" s="7"/>
      <c r="D12" s="5"/>
      <c r="E12" s="5"/>
      <c r="F12" s="6"/>
      <c r="G12" s="6"/>
    </row>
    <row r="13" spans="1:7" x14ac:dyDescent="0.25">
      <c r="A13" s="9">
        <v>2</v>
      </c>
      <c r="B13" s="10"/>
      <c r="C13" s="48" t="s">
        <v>9</v>
      </c>
      <c r="D13" s="5"/>
      <c r="E13" s="5"/>
      <c r="F13" s="6"/>
      <c r="G13" s="6"/>
    </row>
    <row r="14" spans="1:7" x14ac:dyDescent="0.25">
      <c r="A14" s="9"/>
      <c r="B14" s="10"/>
      <c r="C14" s="48"/>
      <c r="D14" s="5"/>
      <c r="E14" s="5"/>
      <c r="F14" s="6"/>
      <c r="G14" s="6"/>
    </row>
    <row r="15" spans="1:7" x14ac:dyDescent="0.25">
      <c r="A15" s="9"/>
      <c r="B15" s="10">
        <v>1</v>
      </c>
      <c r="C15" s="7" t="s">
        <v>10</v>
      </c>
      <c r="D15" s="5" t="s">
        <v>7</v>
      </c>
      <c r="E15" s="5"/>
      <c r="F15" s="6"/>
      <c r="G15" s="6"/>
    </row>
    <row r="16" spans="1:7" ht="23.1" x14ac:dyDescent="0.25">
      <c r="A16" s="9"/>
      <c r="B16" s="10">
        <v>2</v>
      </c>
      <c r="C16" s="7" t="s">
        <v>11</v>
      </c>
      <c r="D16" s="5" t="s">
        <v>12</v>
      </c>
      <c r="E16" s="5"/>
      <c r="F16" s="6"/>
      <c r="G16" s="6"/>
    </row>
    <row r="17" spans="1:7" x14ac:dyDescent="0.25">
      <c r="A17" s="9"/>
      <c r="B17" s="10">
        <v>3</v>
      </c>
      <c r="C17" s="7" t="s">
        <v>13</v>
      </c>
      <c r="D17" s="5" t="s">
        <v>14</v>
      </c>
      <c r="E17" s="5" t="s">
        <v>14</v>
      </c>
      <c r="F17" s="6"/>
      <c r="G17" s="6"/>
    </row>
    <row r="18" spans="1:7" x14ac:dyDescent="0.25">
      <c r="A18" s="9"/>
      <c r="B18" s="10"/>
      <c r="C18" s="8"/>
      <c r="D18" s="5"/>
      <c r="E18" s="5"/>
      <c r="F18" s="6"/>
      <c r="G18" s="6"/>
    </row>
    <row r="19" spans="1:7" x14ac:dyDescent="0.25">
      <c r="A19" s="9">
        <v>3</v>
      </c>
      <c r="B19" s="10"/>
      <c r="C19" s="48" t="s">
        <v>15</v>
      </c>
      <c r="D19" s="5"/>
      <c r="E19" s="5"/>
      <c r="F19" s="6"/>
      <c r="G19" s="6"/>
    </row>
    <row r="20" spans="1:7" x14ac:dyDescent="0.25">
      <c r="A20" s="9"/>
      <c r="B20" s="10"/>
      <c r="C20" s="8"/>
      <c r="D20" s="5"/>
      <c r="E20" s="5"/>
      <c r="F20" s="6"/>
      <c r="G20" s="6"/>
    </row>
    <row r="21" spans="1:7" x14ac:dyDescent="0.25">
      <c r="A21" s="9"/>
      <c r="B21" s="10"/>
      <c r="C21" s="11" t="s">
        <v>16</v>
      </c>
      <c r="D21" s="5"/>
      <c r="E21" s="5"/>
      <c r="F21" s="6"/>
      <c r="G21" s="6"/>
    </row>
    <row r="22" spans="1:7" x14ac:dyDescent="0.25">
      <c r="A22" s="9"/>
      <c r="B22" s="10"/>
      <c r="C22" s="11" t="s">
        <v>17</v>
      </c>
      <c r="D22" s="5">
        <v>50890</v>
      </c>
      <c r="E22" s="5">
        <v>94030.24</v>
      </c>
      <c r="F22" s="95">
        <f>E22-D22</f>
        <v>43140.240000000005</v>
      </c>
      <c r="G22" s="6"/>
    </row>
    <row r="23" spans="1:7" x14ac:dyDescent="0.25">
      <c r="A23" s="9"/>
      <c r="B23" s="10"/>
      <c r="C23" s="11" t="s">
        <v>18</v>
      </c>
      <c r="D23" s="5">
        <v>56810</v>
      </c>
      <c r="E23" s="5"/>
      <c r="F23" s="95">
        <f>E23-D23</f>
        <v>-56810</v>
      </c>
      <c r="G23" s="6"/>
    </row>
    <row r="24" spans="1:7" x14ac:dyDescent="0.25">
      <c r="A24" s="9"/>
      <c r="B24" s="10"/>
      <c r="C24" s="11" t="s">
        <v>19</v>
      </c>
      <c r="D24" s="5"/>
      <c r="E24" s="5">
        <v>53402.92</v>
      </c>
      <c r="F24" s="95">
        <f>E24</f>
        <v>53402.92</v>
      </c>
      <c r="G24" s="6"/>
    </row>
    <row r="25" spans="1:7" x14ac:dyDescent="0.25">
      <c r="A25" s="9"/>
      <c r="B25" s="10"/>
      <c r="C25" s="11" t="s">
        <v>20</v>
      </c>
      <c r="D25" s="5"/>
      <c r="E25" s="5"/>
      <c r="F25" s="6"/>
      <c r="G25" s="6"/>
    </row>
    <row r="26" spans="1:7" x14ac:dyDescent="0.25">
      <c r="A26" s="9"/>
      <c r="B26" s="10"/>
      <c r="C26" s="11" t="s">
        <v>21</v>
      </c>
      <c r="D26" s="5"/>
      <c r="E26" s="5"/>
      <c r="F26" s="6"/>
      <c r="G26" s="6"/>
    </row>
    <row r="27" spans="1:7" x14ac:dyDescent="0.25">
      <c r="A27" s="9"/>
      <c r="B27" s="10"/>
      <c r="C27" s="11" t="s">
        <v>22</v>
      </c>
      <c r="D27" s="5">
        <v>5750</v>
      </c>
      <c r="E27" s="5">
        <v>11671.7</v>
      </c>
      <c r="F27" s="95">
        <f>E27-D27</f>
        <v>5921.7000000000007</v>
      </c>
      <c r="G27" s="6"/>
    </row>
    <row r="28" spans="1:7" x14ac:dyDescent="0.25">
      <c r="A28" s="9"/>
      <c r="B28" s="10"/>
      <c r="C28" s="11" t="s">
        <v>23</v>
      </c>
      <c r="D28" s="5">
        <v>5750</v>
      </c>
      <c r="E28" s="5">
        <v>33087.93</v>
      </c>
      <c r="F28" s="95">
        <f>E28-D28</f>
        <v>27337.93</v>
      </c>
      <c r="G28" s="6"/>
    </row>
    <row r="29" spans="1:7" x14ac:dyDescent="0.25">
      <c r="A29" s="9"/>
      <c r="B29" s="10"/>
      <c r="C29" s="11" t="s">
        <v>24</v>
      </c>
      <c r="D29" s="5">
        <v>23000</v>
      </c>
      <c r="E29" s="5" t="s">
        <v>25</v>
      </c>
      <c r="F29" s="95">
        <f>-D29</f>
        <v>-23000</v>
      </c>
      <c r="G29" s="6"/>
    </row>
    <row r="30" spans="1:7" x14ac:dyDescent="0.25">
      <c r="A30" s="9"/>
      <c r="B30" s="10"/>
      <c r="C30" s="11" t="s">
        <v>26</v>
      </c>
      <c r="D30" s="5">
        <v>11500</v>
      </c>
      <c r="E30" s="5"/>
      <c r="F30" s="95">
        <f>E30-D30</f>
        <v>-11500</v>
      </c>
      <c r="G30" s="6"/>
    </row>
    <row r="31" spans="1:7" x14ac:dyDescent="0.25">
      <c r="A31" s="9"/>
      <c r="B31" s="10"/>
      <c r="C31" s="11" t="s">
        <v>27</v>
      </c>
      <c r="D31" s="5"/>
      <c r="E31" s="5">
        <v>9826.8000000000011</v>
      </c>
      <c r="F31" s="95">
        <f>E31</f>
        <v>9826.8000000000011</v>
      </c>
      <c r="G31" s="6"/>
    </row>
    <row r="32" spans="1:7" x14ac:dyDescent="0.25">
      <c r="A32" s="9"/>
      <c r="B32" s="10"/>
      <c r="C32" s="11" t="s">
        <v>28</v>
      </c>
      <c r="D32" s="5"/>
      <c r="E32" s="5">
        <v>61444.86</v>
      </c>
      <c r="F32" s="95">
        <f>E32</f>
        <v>61444.86</v>
      </c>
      <c r="G32" s="6"/>
    </row>
    <row r="33" spans="1:7" x14ac:dyDescent="0.25">
      <c r="A33" s="9"/>
      <c r="B33" s="10"/>
      <c r="C33" s="11" t="s">
        <v>29</v>
      </c>
      <c r="D33" s="5"/>
      <c r="E33" s="5" t="s">
        <v>7</v>
      </c>
      <c r="F33" s="6"/>
      <c r="G33" s="6"/>
    </row>
    <row r="34" spans="1:7" x14ac:dyDescent="0.25">
      <c r="A34" s="9"/>
      <c r="B34" s="10"/>
      <c r="C34" s="11" t="s">
        <v>30</v>
      </c>
      <c r="D34" s="5"/>
      <c r="E34" s="5" t="s">
        <v>7</v>
      </c>
      <c r="F34" s="6"/>
      <c r="G34" s="6"/>
    </row>
    <row r="35" spans="1:7" x14ac:dyDescent="0.25">
      <c r="A35" s="9"/>
      <c r="B35" s="10"/>
      <c r="C35" s="11" t="s">
        <v>31</v>
      </c>
      <c r="D35" s="5"/>
      <c r="E35" s="5" t="s">
        <v>7</v>
      </c>
      <c r="F35" s="6"/>
      <c r="G35" s="6"/>
    </row>
    <row r="36" spans="1:7" x14ac:dyDescent="0.25">
      <c r="A36" s="9"/>
      <c r="B36" s="10"/>
      <c r="C36" s="11" t="s">
        <v>32</v>
      </c>
      <c r="D36" s="5"/>
      <c r="E36" s="5" t="s">
        <v>7</v>
      </c>
      <c r="F36" s="6"/>
      <c r="G36" s="6"/>
    </row>
    <row r="37" spans="1:7" x14ac:dyDescent="0.25">
      <c r="A37" s="9"/>
      <c r="B37" s="10"/>
      <c r="C37" s="11" t="s">
        <v>33</v>
      </c>
      <c r="D37" s="5" t="s">
        <v>7</v>
      </c>
      <c r="E37" s="5">
        <v>17071.66</v>
      </c>
      <c r="F37" s="95">
        <f>E37</f>
        <v>17071.66</v>
      </c>
      <c r="G37" s="6"/>
    </row>
    <row r="38" spans="1:7" ht="23.1" x14ac:dyDescent="0.25">
      <c r="A38" s="9"/>
      <c r="B38" s="10"/>
      <c r="C38" s="11" t="s">
        <v>34</v>
      </c>
      <c r="D38" s="5"/>
      <c r="E38" s="5" t="s">
        <v>14</v>
      </c>
      <c r="F38" s="6"/>
      <c r="G38" s="6"/>
    </row>
    <row r="39" spans="1:7" x14ac:dyDescent="0.25">
      <c r="A39" s="9"/>
      <c r="B39" s="10"/>
      <c r="C39" s="11" t="s">
        <v>35</v>
      </c>
      <c r="D39" s="5"/>
      <c r="E39" s="5" t="s">
        <v>7</v>
      </c>
      <c r="F39" s="6"/>
      <c r="G39" s="6"/>
    </row>
    <row r="40" spans="1:7" x14ac:dyDescent="0.25">
      <c r="A40" s="9"/>
      <c r="B40" s="10"/>
      <c r="C40" s="11" t="s">
        <v>36</v>
      </c>
      <c r="D40" s="5"/>
      <c r="E40" s="5" t="s">
        <v>14</v>
      </c>
      <c r="F40" s="6"/>
      <c r="G40" s="6"/>
    </row>
    <row r="41" spans="1:7" x14ac:dyDescent="0.25">
      <c r="A41" s="9"/>
      <c r="B41" s="10"/>
      <c r="C41" s="11" t="s">
        <v>37</v>
      </c>
      <c r="D41" s="5"/>
      <c r="E41" s="5" t="s">
        <v>7</v>
      </c>
      <c r="F41" s="6"/>
      <c r="G41" s="6"/>
    </row>
    <row r="42" spans="1:7" x14ac:dyDescent="0.25">
      <c r="A42" s="9"/>
      <c r="B42" s="10"/>
      <c r="C42" s="11" t="s">
        <v>38</v>
      </c>
      <c r="D42" s="5" t="s">
        <v>7</v>
      </c>
      <c r="E42" s="5" t="s">
        <v>14</v>
      </c>
      <c r="F42" s="6"/>
      <c r="G42" s="6"/>
    </row>
    <row r="43" spans="1:7" x14ac:dyDescent="0.25">
      <c r="A43" s="9"/>
      <c r="B43" s="10"/>
      <c r="C43" s="11" t="s">
        <v>39</v>
      </c>
      <c r="D43" s="5"/>
      <c r="E43" s="5" t="s">
        <v>7</v>
      </c>
      <c r="F43" s="6"/>
      <c r="G43" s="6"/>
    </row>
    <row r="44" spans="1:7" x14ac:dyDescent="0.25">
      <c r="A44" s="9"/>
      <c r="B44" s="10"/>
      <c r="C44" s="11" t="s">
        <v>40</v>
      </c>
      <c r="D44" s="5"/>
      <c r="E44" s="5" t="s">
        <v>7</v>
      </c>
      <c r="F44" s="6"/>
      <c r="G44" s="6"/>
    </row>
    <row r="45" spans="1:7" x14ac:dyDescent="0.25">
      <c r="A45" s="9"/>
      <c r="B45" s="10"/>
      <c r="C45" s="11" t="s">
        <v>41</v>
      </c>
      <c r="D45" s="5"/>
      <c r="E45" s="5" t="s">
        <v>7</v>
      </c>
      <c r="F45" s="6"/>
      <c r="G45" s="6"/>
    </row>
    <row r="46" spans="1:7" x14ac:dyDescent="0.25">
      <c r="A46" s="9"/>
      <c r="B46" s="10"/>
      <c r="C46" s="11" t="s">
        <v>42</v>
      </c>
      <c r="D46" s="5"/>
      <c r="E46" s="5">
        <v>663.75</v>
      </c>
      <c r="F46" s="95">
        <f>E46</f>
        <v>663.75</v>
      </c>
      <c r="G46" s="6"/>
    </row>
    <row r="47" spans="1:7" ht="23.1" x14ac:dyDescent="0.25">
      <c r="A47" s="9"/>
      <c r="B47" s="10"/>
      <c r="C47" s="11" t="s">
        <v>43</v>
      </c>
      <c r="D47" s="5"/>
      <c r="E47" s="5">
        <v>2731.48</v>
      </c>
      <c r="F47" s="95">
        <f>E47</f>
        <v>2731.48</v>
      </c>
      <c r="G47" s="6"/>
    </row>
    <row r="48" spans="1:7" ht="23.1" x14ac:dyDescent="0.25">
      <c r="A48" s="9"/>
      <c r="B48" s="10"/>
      <c r="C48" s="11" t="s">
        <v>44</v>
      </c>
      <c r="D48" s="5" t="s">
        <v>7</v>
      </c>
      <c r="E48" s="5">
        <v>12656.98</v>
      </c>
      <c r="F48" s="95">
        <f>E48</f>
        <v>12656.98</v>
      </c>
      <c r="G48" s="6"/>
    </row>
    <row r="49" spans="1:7" x14ac:dyDescent="0.25">
      <c r="A49" s="9"/>
      <c r="B49" s="10"/>
      <c r="C49" s="11" t="s">
        <v>45</v>
      </c>
      <c r="D49" s="101"/>
      <c r="E49" s="101">
        <v>1261.22</v>
      </c>
      <c r="F49" s="102">
        <f>E49</f>
        <v>1261.22</v>
      </c>
      <c r="G49" s="6"/>
    </row>
    <row r="50" spans="1:7" x14ac:dyDescent="0.25">
      <c r="A50" s="9"/>
      <c r="B50" s="10"/>
      <c r="C50" s="11"/>
      <c r="D50" s="5">
        <f>SUM(D22:D49)</f>
        <v>153700</v>
      </c>
      <c r="E50" s="5">
        <f>SUM(E22:E49)</f>
        <v>297849.53999999992</v>
      </c>
      <c r="F50" s="5">
        <f>SUM(F22:F49)</f>
        <v>144149.54</v>
      </c>
      <c r="G50" s="6"/>
    </row>
    <row r="51" spans="1:7" x14ac:dyDescent="0.25">
      <c r="A51" s="9"/>
      <c r="B51" s="10"/>
      <c r="C51" s="11"/>
      <c r="D51" s="5"/>
      <c r="E51" s="5"/>
      <c r="F51" s="6"/>
      <c r="G51" s="6"/>
    </row>
    <row r="52" spans="1:7" x14ac:dyDescent="0.25">
      <c r="A52" s="9">
        <v>4</v>
      </c>
      <c r="B52" s="10"/>
      <c r="C52" s="13" t="s">
        <v>46</v>
      </c>
      <c r="D52" s="5"/>
      <c r="E52" s="5"/>
      <c r="F52" s="6"/>
      <c r="G52" s="6"/>
    </row>
    <row r="53" spans="1:7" x14ac:dyDescent="0.25">
      <c r="A53" s="9"/>
      <c r="B53" s="10"/>
      <c r="C53" s="11"/>
      <c r="D53" s="5"/>
      <c r="E53" s="5"/>
      <c r="F53" s="6"/>
      <c r="G53" s="6"/>
    </row>
    <row r="54" spans="1:7" ht="23.1" x14ac:dyDescent="0.25">
      <c r="A54" s="9"/>
      <c r="B54" s="10"/>
      <c r="C54" s="49" t="s">
        <v>47</v>
      </c>
      <c r="D54" s="5"/>
      <c r="E54" s="5"/>
      <c r="F54" s="6"/>
      <c r="G54" s="6"/>
    </row>
    <row r="55" spans="1:7" x14ac:dyDescent="0.25">
      <c r="A55" s="9"/>
      <c r="B55" s="10"/>
      <c r="C55" s="50"/>
      <c r="D55" s="5"/>
      <c r="E55" s="5"/>
      <c r="F55" s="6"/>
      <c r="G55" s="6"/>
    </row>
    <row r="56" spans="1:7" ht="34.65" x14ac:dyDescent="0.25">
      <c r="A56" s="9"/>
      <c r="B56" s="10"/>
      <c r="C56" s="51" t="s">
        <v>48</v>
      </c>
      <c r="D56" s="5"/>
      <c r="E56" s="5"/>
      <c r="F56" s="6"/>
      <c r="G56" s="6"/>
    </row>
    <row r="57" spans="1:7" x14ac:dyDescent="0.2">
      <c r="A57" s="9"/>
      <c r="B57" s="10"/>
      <c r="C57" s="24"/>
      <c r="D57" s="5"/>
      <c r="E57" s="5"/>
      <c r="F57" s="6"/>
      <c r="G57" s="6"/>
    </row>
    <row r="58" spans="1:7" x14ac:dyDescent="0.2">
      <c r="A58" s="9"/>
      <c r="B58" s="10"/>
      <c r="C58" s="15" t="s">
        <v>49</v>
      </c>
      <c r="D58" s="5"/>
      <c r="E58" s="5"/>
      <c r="F58" s="6"/>
      <c r="G58" s="6"/>
    </row>
    <row r="59" spans="1:7" x14ac:dyDescent="0.2">
      <c r="A59" s="9"/>
      <c r="B59" s="10"/>
      <c r="C59" s="24"/>
      <c r="D59" s="5"/>
      <c r="E59" s="5"/>
      <c r="F59" s="6"/>
      <c r="G59" s="6"/>
    </row>
    <row r="60" spans="1:7" x14ac:dyDescent="0.2">
      <c r="A60" s="9"/>
      <c r="B60" s="10"/>
      <c r="C60" s="52" t="s">
        <v>50</v>
      </c>
      <c r="D60" s="5"/>
      <c r="E60" s="5"/>
      <c r="F60" s="6"/>
      <c r="G60" s="6"/>
    </row>
    <row r="61" spans="1:7" x14ac:dyDescent="0.2">
      <c r="A61" s="9"/>
      <c r="B61" s="10"/>
      <c r="C61" s="24"/>
      <c r="D61" s="5"/>
      <c r="E61" s="5"/>
      <c r="F61" s="6"/>
      <c r="G61" s="6"/>
    </row>
    <row r="62" spans="1:7" x14ac:dyDescent="0.2">
      <c r="A62" s="9"/>
      <c r="B62" s="10">
        <v>1</v>
      </c>
      <c r="C62" s="14" t="s">
        <v>51</v>
      </c>
      <c r="D62" s="5">
        <v>2964.06</v>
      </c>
      <c r="E62" s="5">
        <v>2323.14</v>
      </c>
      <c r="F62" s="95">
        <f>E62-D62</f>
        <v>-640.92000000000007</v>
      </c>
      <c r="G62" s="6"/>
    </row>
    <row r="63" spans="1:7" x14ac:dyDescent="0.2">
      <c r="A63" s="9"/>
      <c r="B63" s="10"/>
      <c r="C63" s="24"/>
      <c r="D63" s="5"/>
      <c r="E63" s="5"/>
      <c r="F63" s="6"/>
      <c r="G63" s="6"/>
    </row>
    <row r="64" spans="1:7" ht="23.1" x14ac:dyDescent="0.2">
      <c r="A64" s="9"/>
      <c r="B64" s="10">
        <v>2</v>
      </c>
      <c r="C64" s="14" t="s">
        <v>52</v>
      </c>
      <c r="D64" s="5">
        <v>2526.6</v>
      </c>
      <c r="E64" s="5">
        <v>1935.95</v>
      </c>
      <c r="F64" s="95">
        <f>E64-D64</f>
        <v>-590.64999999999986</v>
      </c>
      <c r="G64" s="6"/>
    </row>
    <row r="65" spans="1:7" x14ac:dyDescent="0.2">
      <c r="A65" s="9"/>
      <c r="B65" s="10"/>
      <c r="C65" s="24"/>
      <c r="D65" s="5"/>
      <c r="E65" s="5"/>
      <c r="F65" s="6"/>
      <c r="G65" s="6"/>
    </row>
    <row r="66" spans="1:7" x14ac:dyDescent="0.2">
      <c r="A66" s="9"/>
      <c r="B66" s="10"/>
      <c r="C66" s="52" t="s">
        <v>53</v>
      </c>
      <c r="D66" s="5"/>
      <c r="E66" s="5"/>
      <c r="F66" s="6"/>
      <c r="G66" s="6"/>
    </row>
    <row r="67" spans="1:7" x14ac:dyDescent="0.2">
      <c r="A67" s="9"/>
      <c r="B67" s="10"/>
      <c r="C67" s="24"/>
      <c r="D67" s="5"/>
      <c r="E67" s="5"/>
      <c r="F67" s="6"/>
      <c r="G67" s="6"/>
    </row>
    <row r="68" spans="1:7" x14ac:dyDescent="0.2">
      <c r="A68" s="9"/>
      <c r="B68" s="10">
        <v>3</v>
      </c>
      <c r="C68" s="14" t="s">
        <v>54</v>
      </c>
      <c r="D68" s="5">
        <v>3952.08</v>
      </c>
      <c r="E68" s="5">
        <v>3097.52</v>
      </c>
      <c r="F68" s="95">
        <f>E68-D68</f>
        <v>-854.56</v>
      </c>
      <c r="G68" s="6"/>
    </row>
    <row r="69" spans="1:7" x14ac:dyDescent="0.2">
      <c r="A69" s="9"/>
      <c r="B69" s="10"/>
      <c r="C69" s="24"/>
      <c r="D69" s="5"/>
      <c r="E69" s="5"/>
      <c r="F69" s="6"/>
      <c r="G69" s="6"/>
    </row>
    <row r="70" spans="1:7" ht="23.1" x14ac:dyDescent="0.2">
      <c r="A70" s="9"/>
      <c r="B70" s="10">
        <v>4</v>
      </c>
      <c r="C70" s="14" t="s">
        <v>52</v>
      </c>
      <c r="D70" s="5">
        <v>2526.6</v>
      </c>
      <c r="E70" s="5">
        <v>1935.95</v>
      </c>
      <c r="F70" s="95">
        <f>E70-D70</f>
        <v>-590.64999999999986</v>
      </c>
      <c r="G70" s="6"/>
    </row>
    <row r="71" spans="1:7" x14ac:dyDescent="0.2">
      <c r="A71" s="9"/>
      <c r="B71" s="10"/>
      <c r="C71" s="24"/>
      <c r="D71" s="5"/>
      <c r="E71" s="5"/>
      <c r="F71" s="6"/>
      <c r="G71" s="6"/>
    </row>
    <row r="72" spans="1:7" x14ac:dyDescent="0.2">
      <c r="A72" s="9"/>
      <c r="B72" s="10"/>
      <c r="C72" s="24"/>
      <c r="D72" s="5"/>
      <c r="E72" s="5"/>
      <c r="F72" s="6"/>
      <c r="G72" s="6"/>
    </row>
    <row r="73" spans="1:7" x14ac:dyDescent="0.25">
      <c r="A73" s="9"/>
      <c r="B73" s="10"/>
      <c r="C73" s="53" t="s">
        <v>55</v>
      </c>
      <c r="D73" s="5"/>
      <c r="E73" s="5"/>
      <c r="F73" s="6"/>
      <c r="G73" s="6"/>
    </row>
    <row r="74" spans="1:7" x14ac:dyDescent="0.25">
      <c r="A74" s="9"/>
      <c r="B74" s="10"/>
      <c r="C74" s="54"/>
      <c r="D74" s="5"/>
      <c r="E74" s="5"/>
      <c r="F74" s="6"/>
      <c r="G74" s="6"/>
    </row>
    <row r="75" spans="1:7" x14ac:dyDescent="0.25">
      <c r="A75" s="9"/>
      <c r="B75" s="10"/>
      <c r="C75" s="55" t="s">
        <v>56</v>
      </c>
      <c r="D75" s="5"/>
      <c r="E75" s="5"/>
      <c r="F75" s="6"/>
      <c r="G75" s="6"/>
    </row>
    <row r="76" spans="1:7" x14ac:dyDescent="0.2">
      <c r="A76" s="9"/>
      <c r="B76" s="10"/>
      <c r="C76" s="24"/>
      <c r="D76" s="5"/>
      <c r="E76" s="5"/>
      <c r="F76" s="6"/>
      <c r="G76" s="6"/>
    </row>
    <row r="77" spans="1:7" ht="23.1" x14ac:dyDescent="0.2">
      <c r="A77" s="9"/>
      <c r="B77" s="10">
        <v>5</v>
      </c>
      <c r="C77" s="14" t="s">
        <v>52</v>
      </c>
      <c r="D77" s="5">
        <v>1909.4</v>
      </c>
      <c r="E77" s="5">
        <v>1935.95</v>
      </c>
      <c r="F77" s="95">
        <f>E77-D77</f>
        <v>26.549999999999955</v>
      </c>
      <c r="G77" s="6"/>
    </row>
    <row r="78" spans="1:7" x14ac:dyDescent="0.2">
      <c r="A78" s="9"/>
      <c r="B78" s="10"/>
      <c r="C78" s="56"/>
      <c r="D78" s="5"/>
      <c r="E78" s="5"/>
      <c r="F78" s="6"/>
      <c r="G78" s="6"/>
    </row>
    <row r="79" spans="1:7" x14ac:dyDescent="0.2">
      <c r="A79" s="9"/>
      <c r="B79" s="10">
        <v>6</v>
      </c>
      <c r="C79" s="14" t="s">
        <v>57</v>
      </c>
      <c r="D79" s="5">
        <v>672.51</v>
      </c>
      <c r="E79" s="5">
        <v>580.78499999999997</v>
      </c>
      <c r="F79" s="95">
        <f>E79-D79</f>
        <v>-91.725000000000023</v>
      </c>
      <c r="G79" s="6"/>
    </row>
    <row r="80" spans="1:7" x14ac:dyDescent="0.2">
      <c r="A80" s="9"/>
      <c r="B80" s="10"/>
      <c r="C80" s="57"/>
      <c r="D80" s="5"/>
      <c r="E80" s="5"/>
      <c r="F80" s="6"/>
      <c r="G80" s="6"/>
    </row>
    <row r="81" spans="1:7" x14ac:dyDescent="0.2">
      <c r="A81" s="9"/>
      <c r="B81" s="10"/>
      <c r="C81" s="57"/>
      <c r="D81" s="5"/>
      <c r="E81" s="5"/>
      <c r="F81" s="6"/>
      <c r="G81" s="6"/>
    </row>
    <row r="82" spans="1:7" x14ac:dyDescent="0.25">
      <c r="A82" s="9"/>
      <c r="B82" s="10"/>
      <c r="C82" s="23" t="s">
        <v>58</v>
      </c>
      <c r="D82" s="5"/>
      <c r="E82" s="5"/>
      <c r="F82" s="6"/>
      <c r="G82" s="6"/>
    </row>
    <row r="83" spans="1:7" x14ac:dyDescent="0.2">
      <c r="A83" s="9"/>
      <c r="B83" s="10"/>
      <c r="C83" s="24"/>
      <c r="D83" s="5"/>
      <c r="E83" s="5"/>
      <c r="F83" s="6"/>
      <c r="G83" s="6"/>
    </row>
    <row r="84" spans="1:7" ht="23.1" x14ac:dyDescent="0.2">
      <c r="A84" s="9"/>
      <c r="B84" s="10">
        <v>7</v>
      </c>
      <c r="C84" s="14" t="s">
        <v>52</v>
      </c>
      <c r="D84" s="5">
        <v>3818.81</v>
      </c>
      <c r="E84" s="5">
        <v>3871.9</v>
      </c>
      <c r="F84" s="95">
        <f>E84-D84</f>
        <v>53.090000000000146</v>
      </c>
      <c r="G84" s="6"/>
    </row>
    <row r="85" spans="1:7" x14ac:dyDescent="0.2">
      <c r="A85" s="9"/>
      <c r="B85" s="10"/>
      <c r="C85" s="24"/>
      <c r="D85" s="5"/>
      <c r="E85" s="5"/>
      <c r="F85" s="6"/>
      <c r="G85" s="6"/>
    </row>
    <row r="86" spans="1:7" x14ac:dyDescent="0.25">
      <c r="A86" s="9"/>
      <c r="B86" s="10"/>
      <c r="C86" s="23" t="s">
        <v>59</v>
      </c>
      <c r="D86" s="5"/>
      <c r="E86" s="5"/>
      <c r="F86" s="6"/>
      <c r="G86" s="6"/>
    </row>
    <row r="87" spans="1:7" x14ac:dyDescent="0.2">
      <c r="A87" s="9"/>
      <c r="B87" s="10"/>
      <c r="C87" s="24"/>
      <c r="D87" s="5"/>
      <c r="E87" s="5"/>
      <c r="F87" s="6"/>
      <c r="G87" s="6"/>
    </row>
    <row r="88" spans="1:7" x14ac:dyDescent="0.2">
      <c r="A88" s="9"/>
      <c r="B88" s="10">
        <v>8</v>
      </c>
      <c r="C88" s="14" t="s">
        <v>60</v>
      </c>
      <c r="D88" s="5">
        <v>1277.1300000000001</v>
      </c>
      <c r="E88" s="5">
        <v>1548.76</v>
      </c>
      <c r="F88" s="95">
        <f>E88-D88</f>
        <v>271.62999999999988</v>
      </c>
      <c r="G88" s="6"/>
    </row>
    <row r="89" spans="1:7" x14ac:dyDescent="0.2">
      <c r="A89" s="9"/>
      <c r="B89" s="10"/>
      <c r="C89" s="24"/>
      <c r="D89" s="5"/>
      <c r="E89" s="5"/>
      <c r="F89" s="6"/>
      <c r="G89" s="6"/>
    </row>
    <row r="90" spans="1:7" x14ac:dyDescent="0.2">
      <c r="A90" s="9"/>
      <c r="B90" s="10">
        <v>9</v>
      </c>
      <c r="C90" s="14" t="s">
        <v>61</v>
      </c>
      <c r="D90" s="5">
        <v>638.57000000000005</v>
      </c>
      <c r="E90" s="5">
        <v>658.22299999999996</v>
      </c>
      <c r="F90" s="95">
        <f>E90-D90</f>
        <v>19.652999999999906</v>
      </c>
      <c r="G90" s="6"/>
    </row>
    <row r="91" spans="1:7" x14ac:dyDescent="0.2">
      <c r="A91" s="9"/>
      <c r="B91" s="10"/>
      <c r="C91" s="24"/>
      <c r="D91" s="5"/>
      <c r="E91" s="5"/>
      <c r="F91" s="6"/>
      <c r="G91" s="6"/>
    </row>
    <row r="92" spans="1:7" x14ac:dyDescent="0.2">
      <c r="A92" s="9"/>
      <c r="B92" s="10"/>
      <c r="C92" s="52" t="s">
        <v>62</v>
      </c>
      <c r="D92" s="5"/>
      <c r="E92" s="5"/>
      <c r="F92" s="6"/>
      <c r="G92" s="6"/>
    </row>
    <row r="93" spans="1:7" x14ac:dyDescent="0.2">
      <c r="A93" s="9"/>
      <c r="B93" s="10"/>
      <c r="C93" s="24"/>
      <c r="D93" s="5"/>
      <c r="E93" s="5"/>
      <c r="F93" s="6"/>
      <c r="G93" s="6"/>
    </row>
    <row r="94" spans="1:7" x14ac:dyDescent="0.2">
      <c r="A94" s="9"/>
      <c r="B94" s="10"/>
      <c r="C94" s="24"/>
      <c r="D94" s="5"/>
      <c r="E94" s="5"/>
      <c r="F94" s="6"/>
      <c r="G94" s="6"/>
    </row>
    <row r="95" spans="1:7" x14ac:dyDescent="0.2">
      <c r="A95" s="9"/>
      <c r="B95" s="10">
        <v>10</v>
      </c>
      <c r="C95" s="14" t="s">
        <v>63</v>
      </c>
      <c r="D95" s="5">
        <v>1363.86</v>
      </c>
      <c r="E95" s="5">
        <v>2826.4870000000001</v>
      </c>
      <c r="F95" s="95">
        <f>E95-D95</f>
        <v>1462.6270000000002</v>
      </c>
      <c r="G95" s="6"/>
    </row>
    <row r="96" spans="1:7" x14ac:dyDescent="0.2">
      <c r="A96" s="9"/>
      <c r="B96" s="10"/>
      <c r="C96" s="14"/>
      <c r="D96" s="5"/>
      <c r="E96" s="5"/>
      <c r="F96" s="6"/>
      <c r="G96" s="6"/>
    </row>
    <row r="97" spans="1:7" x14ac:dyDescent="0.2">
      <c r="A97" s="9"/>
      <c r="B97" s="10">
        <v>11</v>
      </c>
      <c r="C97" s="14" t="s">
        <v>64</v>
      </c>
      <c r="D97" s="5">
        <v>716.49</v>
      </c>
      <c r="E97" s="5">
        <v>658.22299999999996</v>
      </c>
      <c r="F97" s="95">
        <f>E97-D97</f>
        <v>-58.267000000000053</v>
      </c>
      <c r="G97" s="6"/>
    </row>
    <row r="98" spans="1:7" x14ac:dyDescent="0.2">
      <c r="A98" s="9"/>
      <c r="B98" s="10"/>
      <c r="C98" s="24"/>
      <c r="D98" s="5"/>
      <c r="E98" s="5"/>
      <c r="F98" s="6"/>
      <c r="G98" s="6"/>
    </row>
    <row r="99" spans="1:7" x14ac:dyDescent="0.2">
      <c r="A99" s="9"/>
      <c r="B99" s="10">
        <v>12</v>
      </c>
      <c r="C99" s="14" t="s">
        <v>65</v>
      </c>
      <c r="D99" s="5">
        <v>1112.45</v>
      </c>
      <c r="E99" s="5">
        <v>1355.165</v>
      </c>
      <c r="F99" s="95">
        <f>E99-D99</f>
        <v>242.71499999999992</v>
      </c>
      <c r="G99" s="6"/>
    </row>
    <row r="100" spans="1:7" x14ac:dyDescent="0.2">
      <c r="A100" s="9"/>
      <c r="B100" s="10"/>
      <c r="C100" s="24"/>
      <c r="D100" s="5"/>
      <c r="E100" s="5"/>
      <c r="F100" s="6"/>
      <c r="G100" s="6"/>
    </row>
    <row r="101" spans="1:7" x14ac:dyDescent="0.2">
      <c r="A101" s="9"/>
      <c r="B101" s="10">
        <v>13</v>
      </c>
      <c r="C101" s="14" t="s">
        <v>66</v>
      </c>
      <c r="D101" s="5">
        <v>779.35</v>
      </c>
      <c r="E101" s="5">
        <v>774.38</v>
      </c>
      <c r="F101" s="95">
        <f>E101-D101</f>
        <v>-4.9700000000000273</v>
      </c>
      <c r="G101" s="6"/>
    </row>
    <row r="102" spans="1:7" x14ac:dyDescent="0.2">
      <c r="A102" s="9"/>
      <c r="B102" s="10"/>
      <c r="C102" s="24"/>
      <c r="D102" s="5"/>
      <c r="E102" s="5"/>
      <c r="F102" s="6"/>
      <c r="G102" s="6"/>
    </row>
    <row r="103" spans="1:7" x14ac:dyDescent="0.2">
      <c r="A103" s="9"/>
      <c r="B103" s="10"/>
      <c r="C103" s="24"/>
      <c r="D103" s="5"/>
      <c r="E103" s="5"/>
      <c r="F103" s="6"/>
      <c r="G103" s="6"/>
    </row>
    <row r="104" spans="1:7" x14ac:dyDescent="0.2">
      <c r="A104" s="9"/>
      <c r="B104" s="10"/>
      <c r="C104" s="15" t="s">
        <v>67</v>
      </c>
      <c r="D104" s="5"/>
      <c r="E104" s="5"/>
      <c r="F104" s="6"/>
      <c r="G104" s="6"/>
    </row>
    <row r="105" spans="1:7" x14ac:dyDescent="0.2">
      <c r="A105" s="9"/>
      <c r="B105" s="10"/>
      <c r="C105" s="24"/>
      <c r="D105" s="5"/>
      <c r="E105" s="5"/>
      <c r="F105" s="6"/>
      <c r="G105" s="6"/>
    </row>
    <row r="106" spans="1:7" x14ac:dyDescent="0.2">
      <c r="A106" s="9"/>
      <c r="B106" s="10"/>
      <c r="C106" s="52" t="s">
        <v>68</v>
      </c>
      <c r="D106" s="5"/>
      <c r="E106" s="5"/>
      <c r="F106" s="6"/>
      <c r="G106" s="6"/>
    </row>
    <row r="107" spans="1:7" x14ac:dyDescent="0.2">
      <c r="A107" s="9"/>
      <c r="B107" s="10"/>
      <c r="C107" s="58"/>
      <c r="D107" s="5"/>
      <c r="E107" s="5"/>
      <c r="F107" s="6"/>
      <c r="G107" s="6"/>
    </row>
    <row r="108" spans="1:7" x14ac:dyDescent="0.2">
      <c r="A108" s="9"/>
      <c r="B108" s="10">
        <v>14</v>
      </c>
      <c r="C108" s="14" t="s">
        <v>69</v>
      </c>
      <c r="D108" s="5" t="s">
        <v>7</v>
      </c>
      <c r="E108" s="5">
        <v>3871.9</v>
      </c>
      <c r="F108" s="103">
        <f>E108</f>
        <v>3871.9</v>
      </c>
      <c r="G108" s="6"/>
    </row>
    <row r="109" spans="1:7" x14ac:dyDescent="0.2">
      <c r="A109" s="9"/>
      <c r="B109" s="10"/>
      <c r="C109" s="24"/>
      <c r="D109" s="5"/>
      <c r="E109" s="5"/>
      <c r="F109" s="6"/>
      <c r="G109" s="6"/>
    </row>
    <row r="110" spans="1:7" ht="23.1" x14ac:dyDescent="0.2">
      <c r="A110" s="9"/>
      <c r="B110" s="10">
        <v>15</v>
      </c>
      <c r="C110" s="14" t="s">
        <v>70</v>
      </c>
      <c r="D110" s="5">
        <v>22192.600000000002</v>
      </c>
      <c r="E110" s="5">
        <v>25554.54</v>
      </c>
      <c r="F110" s="95">
        <f>E110-D110</f>
        <v>3361.9399999999987</v>
      </c>
      <c r="G110" s="6"/>
    </row>
    <row r="111" spans="1:7" x14ac:dyDescent="0.2">
      <c r="A111" s="9"/>
      <c r="B111" s="10"/>
      <c r="C111" s="24"/>
      <c r="D111" s="5"/>
      <c r="E111" s="5"/>
      <c r="F111" s="6"/>
      <c r="G111" s="6"/>
    </row>
    <row r="112" spans="1:7" x14ac:dyDescent="0.2">
      <c r="A112" s="9"/>
      <c r="B112" s="10"/>
      <c r="C112" s="52" t="s">
        <v>71</v>
      </c>
      <c r="D112" s="5"/>
      <c r="E112" s="5"/>
      <c r="F112" s="6"/>
      <c r="G112" s="6"/>
    </row>
    <row r="113" spans="1:7" x14ac:dyDescent="0.2">
      <c r="A113" s="9"/>
      <c r="B113" s="10"/>
      <c r="C113" s="24"/>
      <c r="D113" s="5"/>
      <c r="E113" s="5"/>
      <c r="F113" s="6"/>
      <c r="G113" s="6"/>
    </row>
    <row r="114" spans="1:7" ht="23.1" x14ac:dyDescent="0.2">
      <c r="A114" s="9"/>
      <c r="B114" s="10">
        <v>16</v>
      </c>
      <c r="C114" s="14" t="s">
        <v>72</v>
      </c>
      <c r="D114" s="5">
        <v>39941.599999999999</v>
      </c>
      <c r="E114" s="5">
        <v>44526.85</v>
      </c>
      <c r="F114" s="95">
        <f>E114-D114</f>
        <v>4585.25</v>
      </c>
      <c r="G114" s="6"/>
    </row>
    <row r="115" spans="1:7" x14ac:dyDescent="0.2">
      <c r="A115" s="9"/>
      <c r="B115" s="10"/>
      <c r="C115" s="24"/>
      <c r="D115" s="5"/>
      <c r="E115" s="5"/>
      <c r="F115" s="6"/>
      <c r="G115" s="6"/>
    </row>
    <row r="116" spans="1:7" x14ac:dyDescent="0.2">
      <c r="A116" s="9"/>
      <c r="B116" s="10"/>
      <c r="C116" s="52" t="s">
        <v>73</v>
      </c>
      <c r="D116" s="5"/>
      <c r="E116" s="5"/>
      <c r="F116" s="6"/>
      <c r="G116" s="6"/>
    </row>
    <row r="117" spans="1:7" x14ac:dyDescent="0.2">
      <c r="A117" s="9"/>
      <c r="B117" s="10"/>
      <c r="C117" s="24"/>
      <c r="D117" s="5"/>
      <c r="E117" s="5"/>
      <c r="F117" s="6"/>
      <c r="G117" s="6"/>
    </row>
    <row r="118" spans="1:7" x14ac:dyDescent="0.2">
      <c r="A118" s="9"/>
      <c r="B118" s="10">
        <v>17</v>
      </c>
      <c r="C118" s="14" t="s">
        <v>74</v>
      </c>
      <c r="D118" s="5">
        <v>6385.6500000000005</v>
      </c>
      <c r="E118" s="5">
        <v>7743.8</v>
      </c>
      <c r="F118" s="95">
        <f>E118-D118</f>
        <v>1358.1499999999996</v>
      </c>
      <c r="G118" s="6"/>
    </row>
    <row r="119" spans="1:7" x14ac:dyDescent="0.2">
      <c r="A119" s="9"/>
      <c r="B119" s="10"/>
      <c r="C119" s="24"/>
      <c r="D119" s="5"/>
      <c r="E119" s="5"/>
      <c r="F119" s="6"/>
      <c r="G119" s="6"/>
    </row>
    <row r="120" spans="1:7" x14ac:dyDescent="0.2">
      <c r="A120" s="9"/>
      <c r="B120" s="10">
        <v>18</v>
      </c>
      <c r="C120" s="14" t="s">
        <v>75</v>
      </c>
      <c r="D120" s="5">
        <v>3192.8500000000004</v>
      </c>
      <c r="E120" s="5">
        <v>3484.71</v>
      </c>
      <c r="F120" s="95">
        <f>E120-D120</f>
        <v>291.85999999999967</v>
      </c>
      <c r="G120" s="6"/>
    </row>
    <row r="121" spans="1:7" x14ac:dyDescent="0.2">
      <c r="A121" s="9"/>
      <c r="B121" s="10"/>
      <c r="C121" s="15"/>
      <c r="D121" s="5"/>
      <c r="E121" s="5"/>
      <c r="F121" s="6"/>
      <c r="G121" s="6"/>
    </row>
    <row r="122" spans="1:7" x14ac:dyDescent="0.25">
      <c r="A122" s="9"/>
      <c r="B122" s="10"/>
      <c r="C122" s="27"/>
      <c r="D122" s="5"/>
      <c r="E122" s="5"/>
      <c r="F122" s="6"/>
      <c r="G122" s="6"/>
    </row>
    <row r="123" spans="1:7" ht="23.1" x14ac:dyDescent="0.2">
      <c r="A123" s="9"/>
      <c r="B123" s="10"/>
      <c r="C123" s="59" t="s">
        <v>76</v>
      </c>
      <c r="D123" s="5"/>
      <c r="E123" s="5"/>
      <c r="F123" s="6"/>
      <c r="G123" s="6"/>
    </row>
    <row r="124" spans="1:7" x14ac:dyDescent="0.25">
      <c r="A124" s="9"/>
      <c r="B124" s="10"/>
      <c r="C124" s="27"/>
      <c r="D124" s="5"/>
      <c r="E124" s="5"/>
      <c r="F124" s="6"/>
      <c r="G124" s="6"/>
    </row>
    <row r="125" spans="1:7" ht="34.65" x14ac:dyDescent="0.25">
      <c r="A125" s="9"/>
      <c r="B125" s="10"/>
      <c r="C125" s="60" t="s">
        <v>77</v>
      </c>
      <c r="D125" s="5"/>
      <c r="E125" s="5"/>
      <c r="F125" s="6"/>
      <c r="G125" s="6"/>
    </row>
    <row r="126" spans="1:7" x14ac:dyDescent="0.25">
      <c r="A126" s="9"/>
      <c r="B126" s="10"/>
      <c r="C126" s="33"/>
      <c r="D126" s="5"/>
      <c r="E126" s="5"/>
      <c r="F126" s="6"/>
      <c r="G126" s="6"/>
    </row>
    <row r="127" spans="1:7" x14ac:dyDescent="0.25">
      <c r="A127" s="9"/>
      <c r="B127" s="10"/>
      <c r="C127" s="61" t="s">
        <v>55</v>
      </c>
      <c r="D127" s="5"/>
      <c r="E127" s="5"/>
      <c r="F127" s="6"/>
      <c r="G127" s="6"/>
    </row>
    <row r="128" spans="1:7" x14ac:dyDescent="0.25">
      <c r="A128" s="9"/>
      <c r="B128" s="10"/>
      <c r="C128" s="33"/>
      <c r="D128" s="5"/>
      <c r="E128" s="5"/>
      <c r="F128" s="6"/>
      <c r="G128" s="6"/>
    </row>
    <row r="129" spans="1:7" x14ac:dyDescent="0.25">
      <c r="A129" s="9"/>
      <c r="B129" s="10"/>
      <c r="C129" s="55" t="s">
        <v>56</v>
      </c>
      <c r="D129" s="5"/>
      <c r="E129" s="5"/>
      <c r="F129" s="6"/>
      <c r="G129" s="6"/>
    </row>
    <row r="130" spans="1:7" x14ac:dyDescent="0.25">
      <c r="A130" s="9"/>
      <c r="B130" s="10"/>
      <c r="C130" s="33"/>
      <c r="D130" s="5"/>
      <c r="E130" s="5"/>
      <c r="F130" s="6"/>
      <c r="G130" s="6"/>
    </row>
    <row r="131" spans="1:7" ht="23.1" x14ac:dyDescent="0.2">
      <c r="A131" s="9"/>
      <c r="B131" s="10">
        <v>19</v>
      </c>
      <c r="C131" s="62" t="s">
        <v>78</v>
      </c>
      <c r="D131" s="5">
        <v>2111.7800000000002</v>
      </c>
      <c r="E131" s="5">
        <v>1509.38</v>
      </c>
      <c r="F131" s="95">
        <f>E131-D131</f>
        <v>-602.40000000000009</v>
      </c>
      <c r="G131" s="6"/>
    </row>
    <row r="132" spans="1:7" x14ac:dyDescent="0.25">
      <c r="A132" s="9"/>
      <c r="B132" s="10"/>
      <c r="C132" s="33"/>
      <c r="D132" s="5"/>
      <c r="E132" s="5"/>
      <c r="F132" s="6"/>
      <c r="G132" s="6"/>
    </row>
    <row r="133" spans="1:7" x14ac:dyDescent="0.25">
      <c r="A133" s="9"/>
      <c r="B133" s="10">
        <v>20</v>
      </c>
      <c r="C133" s="16" t="s">
        <v>79</v>
      </c>
      <c r="D133" s="5" t="s">
        <v>7</v>
      </c>
      <c r="E133" s="5" t="s">
        <v>7</v>
      </c>
      <c r="F133" s="6"/>
      <c r="G133" s="6"/>
    </row>
    <row r="134" spans="1:7" x14ac:dyDescent="0.25">
      <c r="A134" s="9"/>
      <c r="B134" s="10"/>
      <c r="C134" s="16"/>
      <c r="D134" s="5"/>
      <c r="E134" s="5"/>
      <c r="F134" s="6"/>
      <c r="G134" s="6"/>
    </row>
    <row r="135" spans="1:7" ht="23.1" x14ac:dyDescent="0.25">
      <c r="A135" s="9"/>
      <c r="B135" s="10">
        <v>21</v>
      </c>
      <c r="C135" s="16" t="s">
        <v>80</v>
      </c>
      <c r="D135" s="5" t="s">
        <v>7</v>
      </c>
      <c r="E135" s="5">
        <v>170.63</v>
      </c>
      <c r="F135" s="103">
        <f>E135</f>
        <v>170.63</v>
      </c>
      <c r="G135" s="6"/>
    </row>
    <row r="136" spans="1:7" x14ac:dyDescent="0.2">
      <c r="A136" s="9"/>
      <c r="B136" s="10"/>
      <c r="C136" s="52"/>
      <c r="D136" s="5"/>
      <c r="E136" s="5"/>
      <c r="F136" s="6"/>
      <c r="G136" s="6"/>
    </row>
    <row r="137" spans="1:7" x14ac:dyDescent="0.2">
      <c r="A137" s="9"/>
      <c r="B137" s="10"/>
      <c r="C137" s="15" t="s">
        <v>67</v>
      </c>
      <c r="D137" s="5"/>
      <c r="E137" s="5"/>
      <c r="F137" s="6"/>
      <c r="G137" s="6"/>
    </row>
    <row r="138" spans="1:7" x14ac:dyDescent="0.2">
      <c r="A138" s="9"/>
      <c r="B138" s="10"/>
      <c r="C138" s="24"/>
      <c r="D138" s="5"/>
      <c r="E138" s="5"/>
      <c r="F138" s="6"/>
      <c r="G138" s="6"/>
    </row>
    <row r="139" spans="1:7" x14ac:dyDescent="0.2">
      <c r="A139" s="9"/>
      <c r="B139" s="10"/>
      <c r="C139" s="52" t="s">
        <v>68</v>
      </c>
      <c r="D139" s="5"/>
      <c r="E139" s="5"/>
      <c r="F139" s="6"/>
      <c r="G139" s="6"/>
    </row>
    <row r="140" spans="1:7" x14ac:dyDescent="0.25">
      <c r="A140" s="9"/>
      <c r="B140" s="10"/>
      <c r="C140" s="27"/>
      <c r="D140" s="5"/>
      <c r="E140" s="5"/>
      <c r="F140" s="6"/>
      <c r="G140" s="6"/>
    </row>
    <row r="141" spans="1:7" ht="23.1" x14ac:dyDescent="0.2">
      <c r="A141" s="9"/>
      <c r="B141" s="10">
        <v>22</v>
      </c>
      <c r="C141" s="62" t="s">
        <v>78</v>
      </c>
      <c r="D141" s="5">
        <v>20979.600000000002</v>
      </c>
      <c r="E141" s="5">
        <v>22640.7</v>
      </c>
      <c r="F141" s="95">
        <f>E141-D141</f>
        <v>1661.0999999999985</v>
      </c>
      <c r="G141" s="6"/>
    </row>
    <row r="142" spans="1:7" x14ac:dyDescent="0.25">
      <c r="A142" s="9"/>
      <c r="B142" s="10"/>
      <c r="C142" s="27"/>
      <c r="D142" s="5"/>
      <c r="E142" s="5"/>
      <c r="F142" s="6"/>
      <c r="G142" s="6"/>
    </row>
    <row r="143" spans="1:7" x14ac:dyDescent="0.25">
      <c r="A143" s="9"/>
      <c r="B143" s="10">
        <v>23</v>
      </c>
      <c r="C143" s="16" t="s">
        <v>82</v>
      </c>
      <c r="D143" s="5" t="s">
        <v>7</v>
      </c>
      <c r="E143" s="5" t="s">
        <v>7</v>
      </c>
      <c r="F143" s="6"/>
      <c r="G143" s="6"/>
    </row>
    <row r="144" spans="1:7" x14ac:dyDescent="0.25">
      <c r="A144" s="9"/>
      <c r="B144" s="10"/>
      <c r="C144" s="16"/>
      <c r="D144" s="5"/>
      <c r="E144" s="5"/>
      <c r="F144" s="6"/>
      <c r="G144" s="6"/>
    </row>
    <row r="145" spans="1:7" ht="23.1" x14ac:dyDescent="0.25">
      <c r="A145" s="9"/>
      <c r="B145" s="10">
        <v>24</v>
      </c>
      <c r="C145" s="16" t="s">
        <v>80</v>
      </c>
      <c r="D145" s="5" t="s">
        <v>7</v>
      </c>
      <c r="E145" s="5">
        <v>2559.38</v>
      </c>
      <c r="F145" s="103">
        <f>E145</f>
        <v>2559.38</v>
      </c>
      <c r="G145" s="6"/>
    </row>
    <row r="146" spans="1:7" x14ac:dyDescent="0.25">
      <c r="A146" s="9"/>
      <c r="B146" s="10"/>
      <c r="C146" s="33"/>
      <c r="D146" s="5"/>
      <c r="E146" s="5"/>
      <c r="F146" s="6"/>
      <c r="G146" s="6"/>
    </row>
    <row r="147" spans="1:7" x14ac:dyDescent="0.25">
      <c r="A147" s="9"/>
      <c r="B147" s="10"/>
      <c r="C147" s="61"/>
      <c r="D147" s="5"/>
      <c r="E147" s="5"/>
      <c r="F147" s="6"/>
      <c r="G147" s="6"/>
    </row>
    <row r="148" spans="1:7" ht="35.35" customHeight="1" x14ac:dyDescent="0.25">
      <c r="A148" s="9"/>
      <c r="B148" s="10"/>
      <c r="C148" s="20" t="s">
        <v>83</v>
      </c>
      <c r="D148" s="5"/>
      <c r="E148" s="5"/>
      <c r="F148" s="6"/>
      <c r="G148" s="6"/>
    </row>
    <row r="149" spans="1:7" x14ac:dyDescent="0.25">
      <c r="A149" s="9"/>
      <c r="B149" s="10"/>
      <c r="C149" s="61"/>
      <c r="D149" s="5"/>
      <c r="E149" s="5"/>
      <c r="F149" s="6"/>
      <c r="G149" s="6"/>
    </row>
    <row r="150" spans="1:7" x14ac:dyDescent="0.25">
      <c r="A150" s="9"/>
      <c r="B150" s="10"/>
      <c r="C150" s="55" t="s">
        <v>84</v>
      </c>
      <c r="D150" s="5"/>
      <c r="E150" s="5"/>
      <c r="F150" s="6"/>
      <c r="G150" s="6"/>
    </row>
    <row r="151" spans="1:7" x14ac:dyDescent="0.2">
      <c r="A151" s="9"/>
      <c r="B151" s="10"/>
      <c r="C151" s="24"/>
      <c r="D151" s="5"/>
      <c r="E151" s="5"/>
      <c r="F151" s="6"/>
      <c r="G151" s="6"/>
    </row>
    <row r="152" spans="1:7" x14ac:dyDescent="0.2">
      <c r="A152" s="9"/>
      <c r="B152" s="10">
        <v>25</v>
      </c>
      <c r="C152" s="62" t="s">
        <v>85</v>
      </c>
      <c r="D152" s="5">
        <v>4089.54</v>
      </c>
      <c r="E152" s="5">
        <v>1607.83</v>
      </c>
      <c r="F152" s="95">
        <f>E152-D152</f>
        <v>-2481.71</v>
      </c>
      <c r="G152" s="6"/>
    </row>
    <row r="153" spans="1:7" x14ac:dyDescent="0.25">
      <c r="A153" s="9"/>
      <c r="B153" s="10"/>
      <c r="C153" s="61"/>
      <c r="D153" s="5"/>
      <c r="E153" s="5"/>
      <c r="F153" s="6"/>
      <c r="G153" s="6"/>
    </row>
    <row r="154" spans="1:7" x14ac:dyDescent="0.25">
      <c r="A154" s="9"/>
      <c r="B154" s="10">
        <v>26</v>
      </c>
      <c r="C154" s="16" t="s">
        <v>86</v>
      </c>
      <c r="D154" s="5" t="s">
        <v>7</v>
      </c>
      <c r="E154" s="5">
        <v>170.63</v>
      </c>
      <c r="F154" s="103">
        <f>E154</f>
        <v>170.63</v>
      </c>
      <c r="G154" s="6"/>
    </row>
    <row r="155" spans="1:7" ht="13.25" customHeight="1" x14ac:dyDescent="0.25">
      <c r="A155" s="9"/>
      <c r="B155" s="10"/>
      <c r="C155" s="61"/>
      <c r="D155" s="5"/>
      <c r="E155" s="5"/>
      <c r="F155" s="6"/>
      <c r="G155" s="6"/>
    </row>
    <row r="156" spans="1:7" ht="34.85" customHeight="1" x14ac:dyDescent="0.2">
      <c r="A156" s="9"/>
      <c r="B156" s="10"/>
      <c r="C156" s="52" t="s">
        <v>87</v>
      </c>
      <c r="D156" s="5"/>
      <c r="E156" s="5"/>
      <c r="F156" s="6"/>
      <c r="G156" s="6"/>
    </row>
    <row r="157" spans="1:7" x14ac:dyDescent="0.2">
      <c r="A157" s="9"/>
      <c r="B157" s="10"/>
      <c r="C157" s="58"/>
      <c r="D157" s="5"/>
      <c r="E157" s="5"/>
      <c r="F157" s="6"/>
      <c r="G157" s="6"/>
    </row>
    <row r="158" spans="1:7" x14ac:dyDescent="0.2">
      <c r="A158" s="9"/>
      <c r="B158" s="10">
        <v>27</v>
      </c>
      <c r="C158" s="62" t="s">
        <v>88</v>
      </c>
      <c r="D158" s="5">
        <v>46517.1</v>
      </c>
      <c r="E158" s="5">
        <v>16537.68</v>
      </c>
      <c r="F158" s="95">
        <f>E158-D158</f>
        <v>-29979.42</v>
      </c>
      <c r="G158" s="6"/>
    </row>
    <row r="159" spans="1:7" x14ac:dyDescent="0.25">
      <c r="A159" s="9"/>
      <c r="B159" s="10"/>
      <c r="C159" s="61"/>
      <c r="D159" s="5"/>
      <c r="E159" s="5"/>
      <c r="F159" s="6"/>
      <c r="G159" s="6"/>
    </row>
    <row r="160" spans="1:7" x14ac:dyDescent="0.25">
      <c r="A160" s="9"/>
      <c r="B160" s="10">
        <v>28</v>
      </c>
      <c r="C160" s="16" t="s">
        <v>86</v>
      </c>
      <c r="D160" s="5" t="s">
        <v>7</v>
      </c>
      <c r="E160" s="5">
        <v>1706.25</v>
      </c>
      <c r="F160" s="103">
        <f>E160</f>
        <v>1706.25</v>
      </c>
      <c r="G160" s="6"/>
    </row>
    <row r="161" spans="1:7" x14ac:dyDescent="0.25">
      <c r="A161" s="9"/>
      <c r="B161" s="10"/>
      <c r="C161" s="61"/>
      <c r="D161" s="5"/>
      <c r="E161" s="5"/>
      <c r="F161" s="6"/>
      <c r="G161" s="6"/>
    </row>
    <row r="162" spans="1:7" x14ac:dyDescent="0.25">
      <c r="A162" s="9"/>
      <c r="B162" s="10"/>
      <c r="C162" s="61"/>
      <c r="D162" s="5"/>
      <c r="E162" s="5"/>
      <c r="F162" s="6"/>
      <c r="G162" s="6"/>
    </row>
    <row r="163" spans="1:7" ht="23.1" x14ac:dyDescent="0.25">
      <c r="A163" s="9"/>
      <c r="B163" s="10"/>
      <c r="C163" s="20" t="s">
        <v>89</v>
      </c>
      <c r="D163" s="5"/>
      <c r="E163" s="5"/>
      <c r="F163" s="6"/>
      <c r="G163" s="6"/>
    </row>
    <row r="164" spans="1:7" x14ac:dyDescent="0.25">
      <c r="A164" s="9"/>
      <c r="B164" s="10"/>
      <c r="C164" s="27"/>
      <c r="D164" s="5"/>
      <c r="E164" s="5"/>
      <c r="F164" s="6"/>
      <c r="G164" s="6"/>
    </row>
    <row r="165" spans="1:7" ht="57.75" x14ac:dyDescent="0.25">
      <c r="A165" s="9"/>
      <c r="B165" s="10"/>
      <c r="C165" s="60" t="s">
        <v>90</v>
      </c>
      <c r="D165" s="5"/>
      <c r="E165" s="5"/>
      <c r="F165" s="6"/>
      <c r="G165" s="6"/>
    </row>
    <row r="166" spans="1:7" x14ac:dyDescent="0.2">
      <c r="A166" s="9"/>
      <c r="B166" s="10"/>
      <c r="C166" s="24"/>
      <c r="D166" s="5"/>
      <c r="E166" s="5"/>
      <c r="F166" s="6"/>
      <c r="G166" s="6"/>
    </row>
    <row r="167" spans="1:7" x14ac:dyDescent="0.25">
      <c r="A167" s="9"/>
      <c r="B167" s="10"/>
      <c r="C167" s="61" t="s">
        <v>55</v>
      </c>
      <c r="D167" s="5"/>
      <c r="E167" s="5"/>
      <c r="F167" s="6"/>
      <c r="G167" s="6"/>
    </row>
    <row r="168" spans="1:7" x14ac:dyDescent="0.25">
      <c r="A168" s="9"/>
      <c r="B168" s="10"/>
      <c r="C168" s="33"/>
      <c r="D168" s="5"/>
      <c r="E168" s="5"/>
      <c r="F168" s="6"/>
      <c r="G168" s="6"/>
    </row>
    <row r="169" spans="1:7" x14ac:dyDescent="0.25">
      <c r="A169" s="9"/>
      <c r="B169" s="10"/>
      <c r="C169" s="55" t="s">
        <v>56</v>
      </c>
      <c r="D169" s="5"/>
      <c r="E169" s="5"/>
      <c r="F169" s="6"/>
      <c r="G169" s="6"/>
    </row>
    <row r="170" spans="1:7" x14ac:dyDescent="0.25">
      <c r="A170" s="9"/>
      <c r="B170" s="10"/>
      <c r="C170" s="27"/>
      <c r="D170" s="5"/>
      <c r="E170" s="5"/>
      <c r="F170" s="6"/>
      <c r="G170" s="6"/>
    </row>
    <row r="171" spans="1:7" x14ac:dyDescent="0.25">
      <c r="A171" s="9"/>
      <c r="B171" s="10">
        <v>29</v>
      </c>
      <c r="C171" s="16" t="s">
        <v>91</v>
      </c>
      <c r="D171" s="5">
        <v>8184.42</v>
      </c>
      <c r="E171" s="5">
        <v>5945.62</v>
      </c>
      <c r="F171" s="95">
        <f>E171-D171</f>
        <v>-2238.8000000000002</v>
      </c>
      <c r="G171" s="6"/>
    </row>
    <row r="172" spans="1:7" x14ac:dyDescent="0.25">
      <c r="A172" s="9"/>
      <c r="B172" s="10"/>
      <c r="C172" s="27"/>
      <c r="D172" s="5"/>
      <c r="E172" s="5"/>
      <c r="F172" s="6"/>
      <c r="G172" s="6"/>
    </row>
    <row r="173" spans="1:7" x14ac:dyDescent="0.25">
      <c r="A173" s="9"/>
      <c r="B173" s="10">
        <v>30</v>
      </c>
      <c r="C173" s="16" t="s">
        <v>92</v>
      </c>
      <c r="D173" s="4" t="s">
        <v>7</v>
      </c>
      <c r="E173" s="5" t="s">
        <v>7</v>
      </c>
      <c r="F173" s="6"/>
      <c r="G173" s="6"/>
    </row>
    <row r="174" spans="1:7" x14ac:dyDescent="0.25">
      <c r="A174" s="9"/>
      <c r="B174" s="10"/>
      <c r="C174" s="27"/>
      <c r="D174" s="4"/>
      <c r="E174" s="5"/>
      <c r="F174" s="6"/>
      <c r="G174" s="6"/>
    </row>
    <row r="175" spans="1:7" x14ac:dyDescent="0.25">
      <c r="A175" s="9"/>
      <c r="B175" s="10">
        <v>31</v>
      </c>
      <c r="C175" s="16" t="s">
        <v>93</v>
      </c>
      <c r="D175" s="4" t="s">
        <v>7</v>
      </c>
      <c r="E175" s="5" t="s">
        <v>7</v>
      </c>
      <c r="F175" s="6"/>
      <c r="G175" s="6"/>
    </row>
    <row r="176" spans="1:7" x14ac:dyDescent="0.25">
      <c r="A176" s="9"/>
      <c r="B176" s="10"/>
      <c r="C176" s="27"/>
      <c r="D176" s="4"/>
      <c r="E176" s="5"/>
      <c r="F176" s="6"/>
      <c r="G176" s="6"/>
    </row>
    <row r="177" spans="1:7" x14ac:dyDescent="0.25">
      <c r="A177" s="9"/>
      <c r="B177" s="10">
        <v>32</v>
      </c>
      <c r="C177" s="63" t="s">
        <v>94</v>
      </c>
      <c r="D177" s="4" t="s">
        <v>7</v>
      </c>
      <c r="E177" s="5" t="s">
        <v>7</v>
      </c>
      <c r="F177" s="6"/>
      <c r="G177" s="6"/>
    </row>
    <row r="178" spans="1:7" x14ac:dyDescent="0.25">
      <c r="A178" s="9"/>
      <c r="B178" s="10"/>
      <c r="C178" s="27"/>
      <c r="D178" s="5"/>
      <c r="E178" s="5"/>
      <c r="F178" s="6"/>
      <c r="G178" s="6"/>
    </row>
    <row r="179" spans="1:7" x14ac:dyDescent="0.25">
      <c r="A179" s="9"/>
      <c r="B179" s="10"/>
      <c r="C179" s="23" t="s">
        <v>58</v>
      </c>
      <c r="D179" s="5"/>
      <c r="E179" s="5"/>
      <c r="F179" s="6"/>
      <c r="G179" s="6"/>
    </row>
    <row r="180" spans="1:7" x14ac:dyDescent="0.25">
      <c r="A180" s="9"/>
      <c r="B180" s="10"/>
      <c r="C180" s="20"/>
      <c r="D180" s="5"/>
      <c r="E180" s="5"/>
      <c r="F180" s="6"/>
      <c r="G180" s="6"/>
    </row>
    <row r="181" spans="1:7" x14ac:dyDescent="0.25">
      <c r="A181" s="9"/>
      <c r="B181" s="10">
        <v>33</v>
      </c>
      <c r="C181" s="16" t="s">
        <v>91</v>
      </c>
      <c r="D181" s="5">
        <v>14588.92</v>
      </c>
      <c r="E181" s="5">
        <v>12180</v>
      </c>
      <c r="F181" s="95">
        <f>E181-D181</f>
        <v>-2408.92</v>
      </c>
      <c r="G181" s="6"/>
    </row>
    <row r="182" spans="1:7" x14ac:dyDescent="0.2">
      <c r="A182" s="9"/>
      <c r="B182" s="10"/>
      <c r="C182" s="64"/>
      <c r="D182" s="5"/>
      <c r="E182" s="5"/>
      <c r="F182" s="6"/>
      <c r="G182" s="6"/>
    </row>
    <row r="183" spans="1:7" x14ac:dyDescent="0.25">
      <c r="A183" s="9"/>
      <c r="B183" s="10">
        <v>34</v>
      </c>
      <c r="C183" s="16" t="s">
        <v>92</v>
      </c>
      <c r="D183" s="4" t="s">
        <v>7</v>
      </c>
      <c r="E183" s="5" t="s">
        <v>7</v>
      </c>
      <c r="F183" s="6"/>
      <c r="G183" s="6"/>
    </row>
    <row r="184" spans="1:7" x14ac:dyDescent="0.25">
      <c r="A184" s="9"/>
      <c r="B184" s="10"/>
      <c r="C184" s="27"/>
      <c r="D184" s="4"/>
      <c r="E184" s="5"/>
      <c r="F184" s="6"/>
      <c r="G184" s="6"/>
    </row>
    <row r="185" spans="1:7" x14ac:dyDescent="0.25">
      <c r="A185" s="9"/>
      <c r="B185" s="10">
        <v>35</v>
      </c>
      <c r="C185" s="16" t="s">
        <v>93</v>
      </c>
      <c r="D185" s="4" t="s">
        <v>7</v>
      </c>
      <c r="E185" s="5" t="s">
        <v>7</v>
      </c>
      <c r="F185" s="6"/>
      <c r="G185" s="6"/>
    </row>
    <row r="186" spans="1:7" x14ac:dyDescent="0.25">
      <c r="A186" s="9"/>
      <c r="B186" s="10"/>
      <c r="C186" s="54"/>
      <c r="D186" s="4"/>
      <c r="E186" s="5"/>
      <c r="F186" s="6"/>
      <c r="G186" s="6"/>
    </row>
    <row r="187" spans="1:7" x14ac:dyDescent="0.25">
      <c r="A187" s="9"/>
      <c r="B187" s="10">
        <v>36</v>
      </c>
      <c r="C187" s="63" t="s">
        <v>94</v>
      </c>
      <c r="D187" s="4" t="s">
        <v>7</v>
      </c>
      <c r="E187" s="5" t="s">
        <v>7</v>
      </c>
      <c r="F187" s="6"/>
      <c r="G187" s="6"/>
    </row>
    <row r="188" spans="1:7" x14ac:dyDescent="0.2">
      <c r="A188" s="9"/>
      <c r="B188" s="10"/>
      <c r="C188" s="24"/>
      <c r="D188" s="5"/>
      <c r="E188" s="5"/>
      <c r="F188" s="6"/>
      <c r="G188" s="6"/>
    </row>
    <row r="189" spans="1:7" x14ac:dyDescent="0.2">
      <c r="A189" s="9"/>
      <c r="B189" s="10"/>
      <c r="C189" s="15" t="s">
        <v>67</v>
      </c>
      <c r="D189" s="5"/>
      <c r="E189" s="5"/>
      <c r="F189" s="6"/>
      <c r="G189" s="6"/>
    </row>
    <row r="190" spans="1:7" x14ac:dyDescent="0.2">
      <c r="A190" s="9"/>
      <c r="B190" s="10"/>
      <c r="C190" s="24"/>
      <c r="D190" s="5"/>
      <c r="E190" s="5"/>
      <c r="F190" s="6"/>
      <c r="G190" s="6"/>
    </row>
    <row r="191" spans="1:7" x14ac:dyDescent="0.2">
      <c r="A191" s="9"/>
      <c r="B191" s="10"/>
      <c r="C191" s="52" t="s">
        <v>68</v>
      </c>
      <c r="D191" s="5"/>
      <c r="E191" s="5"/>
      <c r="F191" s="6"/>
      <c r="G191" s="6"/>
    </row>
    <row r="192" spans="1:7" x14ac:dyDescent="0.25">
      <c r="A192" s="9"/>
      <c r="B192" s="10"/>
      <c r="C192" s="33"/>
      <c r="D192" s="5"/>
      <c r="E192" s="5"/>
      <c r="F192" s="6"/>
      <c r="G192" s="6"/>
    </row>
    <row r="193" spans="1:7" x14ac:dyDescent="0.25">
      <c r="A193" s="9"/>
      <c r="B193" s="10">
        <v>37</v>
      </c>
      <c r="C193" s="16" t="s">
        <v>91</v>
      </c>
      <c r="D193" s="5">
        <v>92126.5</v>
      </c>
      <c r="E193" s="5">
        <v>76453.25</v>
      </c>
      <c r="F193" s="95">
        <f>E193-D193</f>
        <v>-15673.25</v>
      </c>
      <c r="G193" s="6"/>
    </row>
    <row r="194" spans="1:7" x14ac:dyDescent="0.25">
      <c r="A194" s="9"/>
      <c r="B194" s="10"/>
      <c r="C194" s="33"/>
      <c r="D194" s="5"/>
      <c r="E194" s="5"/>
      <c r="F194" s="6"/>
      <c r="G194" s="6"/>
    </row>
    <row r="195" spans="1:7" x14ac:dyDescent="0.25">
      <c r="A195" s="9"/>
      <c r="B195" s="10">
        <v>38</v>
      </c>
      <c r="C195" s="16" t="s">
        <v>92</v>
      </c>
      <c r="D195" s="4" t="s">
        <v>7</v>
      </c>
      <c r="E195" s="5" t="s">
        <v>7</v>
      </c>
      <c r="F195" s="6"/>
      <c r="G195" s="6"/>
    </row>
    <row r="196" spans="1:7" x14ac:dyDescent="0.25">
      <c r="A196" s="9"/>
      <c r="B196" s="10"/>
      <c r="C196" s="27"/>
      <c r="D196" s="4"/>
      <c r="E196" s="5"/>
      <c r="F196" s="6"/>
      <c r="G196" s="6"/>
    </row>
    <row r="197" spans="1:7" x14ac:dyDescent="0.25">
      <c r="A197" s="9"/>
      <c r="B197" s="10">
        <v>39</v>
      </c>
      <c r="C197" s="16" t="s">
        <v>93</v>
      </c>
      <c r="D197" s="4" t="s">
        <v>7</v>
      </c>
      <c r="E197" s="5" t="s">
        <v>7</v>
      </c>
      <c r="F197" s="6"/>
      <c r="G197" s="6"/>
    </row>
    <row r="198" spans="1:7" x14ac:dyDescent="0.25">
      <c r="A198" s="9"/>
      <c r="B198" s="10"/>
      <c r="C198" s="54"/>
      <c r="D198" s="4"/>
      <c r="E198" s="5"/>
      <c r="F198" s="6"/>
      <c r="G198" s="6"/>
    </row>
    <row r="199" spans="1:7" x14ac:dyDescent="0.25">
      <c r="A199" s="9"/>
      <c r="B199" s="10">
        <v>40</v>
      </c>
      <c r="C199" s="63" t="s">
        <v>94</v>
      </c>
      <c r="D199" s="4" t="s">
        <v>7</v>
      </c>
      <c r="E199" s="5" t="s">
        <v>7</v>
      </c>
      <c r="F199" s="6"/>
      <c r="G199" s="6"/>
    </row>
    <row r="200" spans="1:7" x14ac:dyDescent="0.25">
      <c r="A200" s="9"/>
      <c r="B200" s="10"/>
      <c r="C200" s="27"/>
      <c r="D200" s="5"/>
      <c r="E200" s="5"/>
      <c r="F200" s="6"/>
      <c r="G200" s="6"/>
    </row>
    <row r="201" spans="1:7" x14ac:dyDescent="0.2">
      <c r="A201" s="9"/>
      <c r="B201" s="10"/>
      <c r="C201" s="52" t="s">
        <v>71</v>
      </c>
      <c r="D201" s="5"/>
      <c r="E201" s="5"/>
      <c r="F201" s="6"/>
      <c r="G201" s="6"/>
    </row>
    <row r="202" spans="1:7" x14ac:dyDescent="0.25">
      <c r="A202" s="9"/>
      <c r="B202" s="10"/>
      <c r="C202" s="27"/>
      <c r="D202" s="5"/>
      <c r="E202" s="5"/>
      <c r="F202" s="6"/>
      <c r="G202" s="6"/>
    </row>
    <row r="203" spans="1:7" x14ac:dyDescent="0.25">
      <c r="A203" s="9"/>
      <c r="B203" s="10">
        <v>41</v>
      </c>
      <c r="C203" s="16" t="s">
        <v>91</v>
      </c>
      <c r="D203" s="5">
        <v>163311.75</v>
      </c>
      <c r="E203" s="5">
        <v>138797.1</v>
      </c>
      <c r="F203" s="95">
        <f>E203-D203</f>
        <v>-24514.649999999994</v>
      </c>
      <c r="G203" s="6"/>
    </row>
    <row r="204" spans="1:7" x14ac:dyDescent="0.25">
      <c r="A204" s="9"/>
      <c r="B204" s="10"/>
      <c r="C204" s="33"/>
      <c r="D204" s="5"/>
      <c r="E204" s="5"/>
      <c r="F204" s="6"/>
      <c r="G204" s="6"/>
    </row>
    <row r="205" spans="1:7" x14ac:dyDescent="0.25">
      <c r="A205" s="9"/>
      <c r="B205" s="10">
        <v>42</v>
      </c>
      <c r="C205" s="16" t="s">
        <v>92</v>
      </c>
      <c r="D205" s="4" t="s">
        <v>7</v>
      </c>
      <c r="E205" s="5" t="s">
        <v>7</v>
      </c>
      <c r="F205" s="6"/>
      <c r="G205" s="6"/>
    </row>
    <row r="206" spans="1:7" x14ac:dyDescent="0.25">
      <c r="A206" s="9"/>
      <c r="B206" s="10"/>
      <c r="C206" s="27"/>
      <c r="D206" s="4"/>
      <c r="E206" s="5"/>
      <c r="F206" s="6"/>
      <c r="G206" s="6"/>
    </row>
    <row r="207" spans="1:7" x14ac:dyDescent="0.25">
      <c r="A207" s="9"/>
      <c r="B207" s="10">
        <v>43</v>
      </c>
      <c r="C207" s="16" t="s">
        <v>93</v>
      </c>
      <c r="D207" s="4" t="s">
        <v>7</v>
      </c>
      <c r="E207" s="5" t="s">
        <v>7</v>
      </c>
      <c r="F207" s="6"/>
      <c r="G207" s="6"/>
    </row>
    <row r="208" spans="1:7" x14ac:dyDescent="0.25">
      <c r="A208" s="9"/>
      <c r="B208" s="10"/>
      <c r="C208" s="54"/>
      <c r="D208" s="4"/>
      <c r="E208" s="5"/>
      <c r="F208" s="6"/>
      <c r="G208" s="6"/>
    </row>
    <row r="209" spans="1:7" x14ac:dyDescent="0.25">
      <c r="A209" s="9"/>
      <c r="B209" s="10">
        <v>44</v>
      </c>
      <c r="C209" s="63" t="s">
        <v>94</v>
      </c>
      <c r="D209" s="4" t="s">
        <v>7</v>
      </c>
      <c r="E209" s="5" t="s">
        <v>7</v>
      </c>
      <c r="F209" s="6"/>
      <c r="G209" s="6"/>
    </row>
    <row r="210" spans="1:7" x14ac:dyDescent="0.25">
      <c r="A210" s="9"/>
      <c r="B210" s="10"/>
      <c r="C210" s="27"/>
      <c r="D210" s="5"/>
      <c r="E210" s="5"/>
      <c r="F210" s="6"/>
      <c r="G210" s="6"/>
    </row>
    <row r="211" spans="1:7" x14ac:dyDescent="0.25">
      <c r="A211" s="9"/>
      <c r="B211" s="10"/>
      <c r="C211" s="33"/>
      <c r="D211" s="5"/>
      <c r="E211" s="5"/>
      <c r="F211" s="6"/>
      <c r="G211" s="6"/>
    </row>
    <row r="212" spans="1:7" ht="23.1" x14ac:dyDescent="0.25">
      <c r="A212" s="9"/>
      <c r="B212" s="10"/>
      <c r="C212" s="20" t="s">
        <v>95</v>
      </c>
      <c r="D212" s="5"/>
      <c r="E212" s="5"/>
      <c r="F212" s="6"/>
      <c r="G212" s="6"/>
    </row>
    <row r="213" spans="1:7" x14ac:dyDescent="0.25">
      <c r="A213" s="9"/>
      <c r="B213" s="10"/>
      <c r="C213" s="27"/>
      <c r="D213" s="5"/>
      <c r="E213" s="5"/>
      <c r="F213" s="6"/>
      <c r="G213" s="6"/>
    </row>
    <row r="214" spans="1:7" ht="57.75" x14ac:dyDescent="0.2">
      <c r="A214" s="9"/>
      <c r="B214" s="10"/>
      <c r="C214" s="65" t="s">
        <v>96</v>
      </c>
      <c r="D214" s="5"/>
      <c r="E214" s="5"/>
      <c r="F214" s="6"/>
      <c r="G214" s="6"/>
    </row>
    <row r="215" spans="1:7" x14ac:dyDescent="0.25">
      <c r="A215" s="9"/>
      <c r="B215" s="10"/>
      <c r="C215" s="27"/>
      <c r="D215" s="5"/>
      <c r="E215" s="5"/>
      <c r="F215" s="6"/>
      <c r="G215" s="6"/>
    </row>
    <row r="216" spans="1:7" x14ac:dyDescent="0.25">
      <c r="A216" s="9"/>
      <c r="B216" s="10"/>
      <c r="C216" s="23" t="s">
        <v>97</v>
      </c>
      <c r="D216" s="5"/>
      <c r="E216" s="5"/>
      <c r="F216" s="6"/>
      <c r="G216" s="6"/>
    </row>
    <row r="217" spans="1:7" x14ac:dyDescent="0.25">
      <c r="A217" s="9"/>
      <c r="B217" s="10"/>
      <c r="C217" s="27"/>
      <c r="D217" s="5"/>
      <c r="E217" s="5"/>
      <c r="F217" s="6"/>
      <c r="G217" s="6"/>
    </row>
    <row r="218" spans="1:7" x14ac:dyDescent="0.25">
      <c r="A218" s="9"/>
      <c r="B218" s="10">
        <v>45</v>
      </c>
      <c r="C218" s="16" t="s">
        <v>98</v>
      </c>
      <c r="D218" s="5">
        <v>28744.199999999997</v>
      </c>
      <c r="E218" s="5">
        <v>29137.56</v>
      </c>
      <c r="F218" s="95">
        <f>E218-D218</f>
        <v>393.36000000000422</v>
      </c>
      <c r="G218" s="6"/>
    </row>
    <row r="219" spans="1:7" x14ac:dyDescent="0.25">
      <c r="A219" s="9"/>
      <c r="B219" s="10"/>
      <c r="C219" s="27"/>
      <c r="D219" s="5"/>
      <c r="E219" s="5"/>
      <c r="F219" s="6"/>
      <c r="G219" s="6"/>
    </row>
    <row r="220" spans="1:7" x14ac:dyDescent="0.25">
      <c r="A220" s="9"/>
      <c r="B220" s="10"/>
      <c r="C220" s="23" t="s">
        <v>99</v>
      </c>
      <c r="D220" s="5"/>
      <c r="E220" s="5"/>
      <c r="F220" s="6"/>
      <c r="G220" s="6"/>
    </row>
    <row r="221" spans="1:7" x14ac:dyDescent="0.25">
      <c r="A221" s="9"/>
      <c r="B221" s="10"/>
      <c r="C221" s="27"/>
      <c r="D221" s="5"/>
      <c r="E221" s="5"/>
      <c r="F221" s="6"/>
      <c r="G221" s="6"/>
    </row>
    <row r="222" spans="1:7" x14ac:dyDescent="0.25">
      <c r="A222" s="9"/>
      <c r="B222" s="10">
        <v>46</v>
      </c>
      <c r="C222" s="16" t="s">
        <v>98</v>
      </c>
      <c r="D222" s="5">
        <v>26377.34</v>
      </c>
      <c r="E222" s="5">
        <v>26709.43</v>
      </c>
      <c r="F222" s="95">
        <f>E222-D222</f>
        <v>332.09000000000015</v>
      </c>
      <c r="G222" s="6"/>
    </row>
    <row r="223" spans="1:7" x14ac:dyDescent="0.25">
      <c r="A223" s="9"/>
      <c r="B223" s="10"/>
      <c r="C223" s="66"/>
      <c r="D223" s="5"/>
      <c r="E223" s="5"/>
      <c r="F223" s="6"/>
      <c r="G223" s="6"/>
    </row>
    <row r="224" spans="1:7" x14ac:dyDescent="0.25">
      <c r="A224" s="9"/>
      <c r="B224" s="10"/>
      <c r="C224" s="66"/>
      <c r="D224" s="5"/>
      <c r="E224" s="5"/>
      <c r="F224" s="6"/>
      <c r="G224" s="6"/>
    </row>
    <row r="225" spans="1:7" ht="23.1" x14ac:dyDescent="0.2">
      <c r="A225" s="9"/>
      <c r="B225" s="10"/>
      <c r="C225" s="58" t="s">
        <v>100</v>
      </c>
      <c r="D225" s="5"/>
      <c r="E225" s="5"/>
      <c r="F225" s="6"/>
      <c r="G225" s="6"/>
    </row>
    <row r="226" spans="1:7" x14ac:dyDescent="0.25">
      <c r="A226" s="9"/>
      <c r="B226" s="10"/>
      <c r="C226" s="67"/>
      <c r="D226" s="5"/>
      <c r="E226" s="5"/>
      <c r="F226" s="6"/>
      <c r="G226" s="6"/>
    </row>
    <row r="227" spans="1:7" ht="57.75" x14ac:dyDescent="0.25">
      <c r="A227" s="9"/>
      <c r="B227" s="10"/>
      <c r="C227" s="51" t="s">
        <v>101</v>
      </c>
      <c r="D227" s="5"/>
      <c r="E227" s="5"/>
      <c r="F227" s="6"/>
      <c r="G227" s="6"/>
    </row>
    <row r="228" spans="1:7" x14ac:dyDescent="0.25">
      <c r="A228" s="9"/>
      <c r="B228" s="10"/>
      <c r="C228" s="22"/>
      <c r="D228" s="5"/>
      <c r="E228" s="5"/>
      <c r="F228" s="6"/>
      <c r="G228" s="6"/>
    </row>
    <row r="229" spans="1:7" x14ac:dyDescent="0.25">
      <c r="A229" s="9"/>
      <c r="B229" s="10"/>
      <c r="C229" s="22"/>
      <c r="D229" s="5"/>
      <c r="E229" s="5"/>
      <c r="F229" s="6"/>
      <c r="G229" s="6"/>
    </row>
    <row r="230" spans="1:7" x14ac:dyDescent="0.25">
      <c r="A230" s="9"/>
      <c r="B230" s="10"/>
      <c r="C230" s="21" t="s">
        <v>102</v>
      </c>
      <c r="D230" s="5"/>
      <c r="E230" s="5"/>
      <c r="F230" s="6"/>
      <c r="G230" s="6"/>
    </row>
    <row r="231" spans="1:7" x14ac:dyDescent="0.25">
      <c r="A231" s="9"/>
      <c r="B231" s="10"/>
      <c r="C231" s="22"/>
      <c r="D231" s="5"/>
      <c r="E231" s="5"/>
      <c r="F231" s="6"/>
      <c r="G231" s="6"/>
    </row>
    <row r="232" spans="1:7" x14ac:dyDescent="0.25">
      <c r="A232" s="9"/>
      <c r="B232" s="10"/>
      <c r="C232" s="23" t="s">
        <v>103</v>
      </c>
      <c r="D232" s="5"/>
      <c r="E232" s="5"/>
      <c r="F232" s="6"/>
      <c r="G232" s="6"/>
    </row>
    <row r="233" spans="1:7" x14ac:dyDescent="0.25">
      <c r="A233" s="9"/>
      <c r="B233" s="10"/>
      <c r="C233" s="22"/>
      <c r="D233" s="5"/>
      <c r="E233" s="5"/>
      <c r="F233" s="6"/>
      <c r="G233" s="6"/>
    </row>
    <row r="234" spans="1:7" ht="23.1" x14ac:dyDescent="0.25">
      <c r="A234" s="9"/>
      <c r="B234" s="10">
        <v>47</v>
      </c>
      <c r="C234" s="26" t="s">
        <v>104</v>
      </c>
      <c r="D234" s="5">
        <v>23609.64</v>
      </c>
      <c r="E234" s="5">
        <v>12481.88</v>
      </c>
      <c r="F234" s="95">
        <f>E234-D234</f>
        <v>-11127.76</v>
      </c>
      <c r="G234" s="6"/>
    </row>
    <row r="235" spans="1:7" x14ac:dyDescent="0.25">
      <c r="A235" s="9"/>
      <c r="B235" s="10"/>
      <c r="C235" s="26"/>
      <c r="D235" s="5"/>
      <c r="E235" s="5"/>
      <c r="F235" s="6"/>
      <c r="G235" s="6"/>
    </row>
    <row r="236" spans="1:7" ht="34.65" x14ac:dyDescent="0.25">
      <c r="A236" s="9"/>
      <c r="B236" s="10">
        <v>48</v>
      </c>
      <c r="C236" s="17" t="s">
        <v>105</v>
      </c>
      <c r="D236" s="5">
        <v>586.54999999999995</v>
      </c>
      <c r="E236" s="5" t="s">
        <v>7</v>
      </c>
      <c r="F236" s="103">
        <f>-D236</f>
        <v>-586.54999999999995</v>
      </c>
      <c r="G236" s="6"/>
    </row>
    <row r="237" spans="1:7" x14ac:dyDescent="0.25">
      <c r="A237" s="9"/>
      <c r="B237" s="10"/>
      <c r="C237" s="22"/>
      <c r="D237" s="5"/>
      <c r="E237" s="5"/>
      <c r="F237" s="6"/>
      <c r="G237" s="6"/>
    </row>
    <row r="238" spans="1:7" x14ac:dyDescent="0.25">
      <c r="A238" s="9"/>
      <c r="B238" s="10"/>
      <c r="C238" s="23" t="s">
        <v>99</v>
      </c>
      <c r="D238" s="5"/>
      <c r="E238" s="5"/>
      <c r="F238" s="6"/>
      <c r="G238" s="6"/>
    </row>
    <row r="239" spans="1:7" x14ac:dyDescent="0.25">
      <c r="A239" s="9"/>
      <c r="B239" s="10"/>
      <c r="C239" s="22"/>
      <c r="D239" s="5"/>
      <c r="E239" s="5"/>
      <c r="F239" s="6"/>
      <c r="G239" s="6"/>
    </row>
    <row r="240" spans="1:7" x14ac:dyDescent="0.25">
      <c r="A240" s="9"/>
      <c r="B240" s="10">
        <v>49</v>
      </c>
      <c r="C240" s="26" t="s">
        <v>106</v>
      </c>
      <c r="D240" s="5">
        <v>16355.88</v>
      </c>
      <c r="E240" s="5">
        <v>10460.620000000001</v>
      </c>
      <c r="F240" s="95">
        <f>E240-D240</f>
        <v>-5895.2599999999984</v>
      </c>
      <c r="G240" s="6"/>
    </row>
    <row r="241" spans="1:7" x14ac:dyDescent="0.25">
      <c r="A241" s="9"/>
      <c r="B241" s="10"/>
      <c r="C241" s="22"/>
      <c r="D241" s="5"/>
      <c r="E241" s="5"/>
      <c r="F241" s="6"/>
      <c r="G241" s="6"/>
    </row>
    <row r="242" spans="1:7" ht="34.65" x14ac:dyDescent="0.25">
      <c r="A242" s="9"/>
      <c r="B242" s="10">
        <v>50</v>
      </c>
      <c r="C242" s="17" t="s">
        <v>105</v>
      </c>
      <c r="D242" s="5">
        <v>391.03</v>
      </c>
      <c r="E242" s="5" t="s">
        <v>7</v>
      </c>
      <c r="F242" s="95">
        <f>-D242</f>
        <v>-391.03</v>
      </c>
      <c r="G242" s="6"/>
    </row>
    <row r="243" spans="1:7" x14ac:dyDescent="0.25">
      <c r="A243" s="9"/>
      <c r="B243" s="10"/>
      <c r="C243" s="22"/>
      <c r="D243" s="5"/>
      <c r="E243" s="5"/>
      <c r="F243" s="6"/>
      <c r="G243" s="6"/>
    </row>
    <row r="244" spans="1:7" x14ac:dyDescent="0.25">
      <c r="A244" s="9"/>
      <c r="B244" s="10"/>
      <c r="C244" s="22"/>
      <c r="D244" s="5"/>
      <c r="E244" s="5"/>
      <c r="F244" s="6"/>
      <c r="G244" s="6"/>
    </row>
    <row r="245" spans="1:7" x14ac:dyDescent="0.2">
      <c r="A245" s="9"/>
      <c r="B245" s="10"/>
      <c r="C245" s="15" t="s">
        <v>107</v>
      </c>
      <c r="D245" s="5"/>
      <c r="E245" s="5"/>
      <c r="F245" s="6"/>
      <c r="G245" s="6"/>
    </row>
    <row r="246" spans="1:7" x14ac:dyDescent="0.2">
      <c r="A246" s="9"/>
      <c r="B246" s="10"/>
      <c r="C246" s="24"/>
      <c r="D246" s="5"/>
      <c r="E246" s="5"/>
      <c r="F246" s="6"/>
      <c r="G246" s="6"/>
    </row>
    <row r="247" spans="1:7" x14ac:dyDescent="0.25">
      <c r="A247" s="9"/>
      <c r="B247" s="10"/>
      <c r="C247" s="55" t="s">
        <v>56</v>
      </c>
      <c r="D247" s="5"/>
      <c r="E247" s="5"/>
      <c r="F247" s="6"/>
      <c r="G247" s="6"/>
    </row>
    <row r="248" spans="1:7" x14ac:dyDescent="0.25">
      <c r="A248" s="9"/>
      <c r="B248" s="10"/>
      <c r="C248" s="22"/>
      <c r="D248" s="5"/>
      <c r="E248" s="5"/>
      <c r="F248" s="6"/>
      <c r="G248" s="6"/>
    </row>
    <row r="249" spans="1:7" ht="23.1" x14ac:dyDescent="0.2">
      <c r="A249" s="9"/>
      <c r="B249" s="10">
        <v>51</v>
      </c>
      <c r="C249" s="25" t="s">
        <v>108</v>
      </c>
      <c r="D249" s="5">
        <v>6096.19</v>
      </c>
      <c r="E249" s="5">
        <v>2900.63</v>
      </c>
      <c r="F249" s="95">
        <f>E249-D249</f>
        <v>-3195.5599999999995</v>
      </c>
      <c r="G249" s="6"/>
    </row>
    <row r="250" spans="1:7" x14ac:dyDescent="0.2">
      <c r="A250" s="9"/>
      <c r="B250" s="10"/>
      <c r="C250" s="25"/>
      <c r="D250" s="5"/>
      <c r="E250" s="5"/>
      <c r="F250" s="6"/>
      <c r="G250" s="6"/>
    </row>
    <row r="251" spans="1:7" ht="34.65" x14ac:dyDescent="0.25">
      <c r="A251" s="9"/>
      <c r="B251" s="10">
        <v>52</v>
      </c>
      <c r="C251" s="17" t="s">
        <v>105</v>
      </c>
      <c r="D251" s="5">
        <v>195.52</v>
      </c>
      <c r="E251" s="5" t="s">
        <v>7</v>
      </c>
      <c r="F251" s="95">
        <f>-D251</f>
        <v>-195.52</v>
      </c>
      <c r="G251" s="6"/>
    </row>
    <row r="252" spans="1:7" x14ac:dyDescent="0.25">
      <c r="A252" s="9"/>
      <c r="B252" s="10"/>
      <c r="C252" s="22"/>
      <c r="D252" s="5"/>
      <c r="E252" s="5"/>
      <c r="F252" s="6"/>
      <c r="G252" s="6"/>
    </row>
    <row r="253" spans="1:7" x14ac:dyDescent="0.25">
      <c r="A253" s="9"/>
      <c r="B253" s="10"/>
      <c r="C253" s="23" t="s">
        <v>58</v>
      </c>
      <c r="D253" s="5"/>
      <c r="E253" s="5"/>
      <c r="F253" s="6"/>
      <c r="G253" s="6"/>
    </row>
    <row r="254" spans="1:7" x14ac:dyDescent="0.25">
      <c r="A254" s="9"/>
      <c r="B254" s="10"/>
      <c r="C254" s="22"/>
      <c r="D254" s="5"/>
      <c r="E254" s="5"/>
      <c r="F254" s="6"/>
      <c r="G254" s="6"/>
    </row>
    <row r="255" spans="1:7" x14ac:dyDescent="0.2">
      <c r="A255" s="9"/>
      <c r="B255" s="10">
        <v>53</v>
      </c>
      <c r="C255" s="25" t="s">
        <v>109</v>
      </c>
      <c r="D255" s="5">
        <v>10098.879999999999</v>
      </c>
      <c r="E255" s="5">
        <v>5256.56</v>
      </c>
      <c r="F255" s="95">
        <f>E255-D255</f>
        <v>-4842.3199999999988</v>
      </c>
      <c r="G255" s="6"/>
    </row>
    <row r="256" spans="1:7" x14ac:dyDescent="0.2">
      <c r="A256" s="9"/>
      <c r="B256" s="10"/>
      <c r="C256" s="25"/>
      <c r="D256" s="5"/>
      <c r="E256" s="5"/>
      <c r="F256" s="6"/>
      <c r="G256" s="6"/>
    </row>
    <row r="257" spans="1:7" ht="34.65" x14ac:dyDescent="0.25">
      <c r="A257" s="9"/>
      <c r="B257" s="10">
        <v>54</v>
      </c>
      <c r="C257" s="17" t="s">
        <v>105</v>
      </c>
      <c r="D257" s="5">
        <v>293.27</v>
      </c>
      <c r="E257" s="5" t="s">
        <v>7</v>
      </c>
      <c r="F257" s="95">
        <f>-D257</f>
        <v>-293.27</v>
      </c>
      <c r="G257" s="6"/>
    </row>
    <row r="258" spans="1:7" x14ac:dyDescent="0.25">
      <c r="A258" s="9"/>
      <c r="B258" s="10"/>
      <c r="C258" s="22"/>
      <c r="D258" s="5"/>
      <c r="E258" s="5"/>
      <c r="F258" s="6"/>
      <c r="G258" s="6"/>
    </row>
    <row r="259" spans="1:7" x14ac:dyDescent="0.25">
      <c r="A259" s="9"/>
      <c r="B259" s="10"/>
      <c r="C259" s="22"/>
      <c r="D259" s="5"/>
      <c r="E259" s="5"/>
      <c r="F259" s="6"/>
      <c r="G259" s="6"/>
    </row>
    <row r="260" spans="1:7" x14ac:dyDescent="0.2">
      <c r="A260" s="9"/>
      <c r="B260" s="10"/>
      <c r="C260" s="15" t="s">
        <v>67</v>
      </c>
      <c r="D260" s="5"/>
      <c r="E260" s="5"/>
      <c r="F260" s="6"/>
      <c r="G260" s="6"/>
    </row>
    <row r="261" spans="1:7" x14ac:dyDescent="0.2">
      <c r="A261" s="9"/>
      <c r="B261" s="10"/>
      <c r="C261" s="24"/>
      <c r="D261" s="5"/>
      <c r="E261" s="5"/>
      <c r="F261" s="6"/>
      <c r="G261" s="6"/>
    </row>
    <row r="262" spans="1:7" x14ac:dyDescent="0.2">
      <c r="A262" s="9"/>
      <c r="B262" s="10"/>
      <c r="C262" s="52" t="s">
        <v>68</v>
      </c>
      <c r="D262" s="5"/>
      <c r="E262" s="5"/>
      <c r="F262" s="6"/>
      <c r="G262" s="6"/>
    </row>
    <row r="263" spans="1:7" x14ac:dyDescent="0.2">
      <c r="A263" s="9"/>
      <c r="B263" s="10"/>
      <c r="C263" s="57"/>
      <c r="D263" s="5"/>
      <c r="E263" s="5"/>
      <c r="F263" s="6"/>
      <c r="G263" s="6"/>
    </row>
    <row r="264" spans="1:7" x14ac:dyDescent="0.2">
      <c r="A264" s="9"/>
      <c r="B264" s="10">
        <v>55</v>
      </c>
      <c r="C264" s="25" t="s">
        <v>110</v>
      </c>
      <c r="D264" s="5">
        <v>68549.7</v>
      </c>
      <c r="E264" s="5">
        <v>37996.9</v>
      </c>
      <c r="F264" s="95">
        <f>E264-D264</f>
        <v>-30552.799999999996</v>
      </c>
      <c r="G264" s="6"/>
    </row>
    <row r="265" spans="1:7" x14ac:dyDescent="0.2">
      <c r="A265" s="9"/>
      <c r="B265" s="10"/>
      <c r="C265" s="25"/>
      <c r="D265" s="5"/>
      <c r="E265" s="5"/>
      <c r="F265" s="6"/>
      <c r="G265" s="6"/>
    </row>
    <row r="266" spans="1:7" ht="36" customHeight="1" x14ac:dyDescent="0.25">
      <c r="A266" s="9"/>
      <c r="B266" s="10">
        <v>56</v>
      </c>
      <c r="C266" s="17" t="s">
        <v>105</v>
      </c>
      <c r="D266" s="5">
        <v>1955.16</v>
      </c>
      <c r="E266" s="5" t="s">
        <v>7</v>
      </c>
      <c r="F266" s="95">
        <f>-D266</f>
        <v>-1955.16</v>
      </c>
      <c r="G266" s="6"/>
    </row>
    <row r="267" spans="1:7" x14ac:dyDescent="0.2">
      <c r="A267" s="9"/>
      <c r="B267" s="10"/>
      <c r="C267" s="57"/>
      <c r="D267" s="5"/>
      <c r="E267" s="5"/>
      <c r="F267" s="6"/>
      <c r="G267" s="6"/>
    </row>
    <row r="268" spans="1:7" x14ac:dyDescent="0.2">
      <c r="A268" s="9"/>
      <c r="B268" s="10"/>
      <c r="C268" s="52" t="s">
        <v>71</v>
      </c>
      <c r="D268" s="5"/>
      <c r="E268" s="5"/>
      <c r="F268" s="6"/>
      <c r="G268" s="6"/>
    </row>
    <row r="269" spans="1:7" ht="14.95" customHeight="1" x14ac:dyDescent="0.2">
      <c r="A269" s="9"/>
      <c r="B269" s="10"/>
      <c r="C269" s="57"/>
      <c r="D269" s="5"/>
      <c r="E269" s="5"/>
      <c r="F269" s="6"/>
      <c r="G269" s="6"/>
    </row>
    <row r="270" spans="1:7" ht="32.950000000000003" customHeight="1" x14ac:dyDescent="0.2">
      <c r="A270" s="9"/>
      <c r="B270" s="10">
        <v>57</v>
      </c>
      <c r="C270" s="25" t="s">
        <v>111</v>
      </c>
      <c r="D270" s="5">
        <v>87480.15</v>
      </c>
      <c r="E270" s="5">
        <v>49710.950000000004</v>
      </c>
      <c r="F270" s="95">
        <f>E270-D270</f>
        <v>-37769.19999999999</v>
      </c>
      <c r="G270" s="6"/>
    </row>
    <row r="271" spans="1:7" x14ac:dyDescent="0.2">
      <c r="A271" s="9"/>
      <c r="B271" s="10"/>
      <c r="C271" s="25"/>
      <c r="D271" s="5"/>
      <c r="E271" s="5"/>
      <c r="F271" s="6"/>
      <c r="G271" s="6"/>
    </row>
    <row r="272" spans="1:7" ht="34.65" x14ac:dyDescent="0.25">
      <c r="A272" s="9"/>
      <c r="B272" s="10">
        <v>58</v>
      </c>
      <c r="C272" s="17" t="s">
        <v>105</v>
      </c>
      <c r="D272" s="5">
        <v>2443.9499999999998</v>
      </c>
      <c r="E272" s="5" t="s">
        <v>7</v>
      </c>
      <c r="F272" s="95">
        <f>-D272</f>
        <v>-2443.9499999999998</v>
      </c>
      <c r="G272" s="6"/>
    </row>
    <row r="273" spans="1:7" x14ac:dyDescent="0.25">
      <c r="A273" s="9"/>
      <c r="B273" s="10"/>
      <c r="C273" s="61"/>
      <c r="D273" s="5"/>
      <c r="E273" s="5"/>
      <c r="F273" s="6"/>
      <c r="G273" s="6"/>
    </row>
    <row r="274" spans="1:7" ht="23.1" x14ac:dyDescent="0.2">
      <c r="A274" s="9"/>
      <c r="B274" s="10">
        <v>59</v>
      </c>
      <c r="C274" s="25" t="s">
        <v>112</v>
      </c>
      <c r="D274" s="5">
        <v>7633.65</v>
      </c>
      <c r="E274" s="5">
        <v>10992.2</v>
      </c>
      <c r="F274" s="95">
        <f>E274-D274</f>
        <v>3358.5500000000011</v>
      </c>
      <c r="G274" s="6"/>
    </row>
    <row r="275" spans="1:7" x14ac:dyDescent="0.2">
      <c r="A275" s="9"/>
      <c r="B275" s="10"/>
      <c r="C275" s="25"/>
      <c r="D275" s="5"/>
      <c r="E275" s="5"/>
      <c r="F275" s="6"/>
      <c r="G275" s="6"/>
    </row>
    <row r="276" spans="1:7" ht="34.65" x14ac:dyDescent="0.25">
      <c r="A276" s="9"/>
      <c r="B276" s="10">
        <v>60</v>
      </c>
      <c r="C276" s="17" t="s">
        <v>105</v>
      </c>
      <c r="D276" s="4" t="s">
        <v>14</v>
      </c>
      <c r="E276" s="5" t="s">
        <v>7</v>
      </c>
      <c r="F276" s="6"/>
      <c r="G276" s="6"/>
    </row>
    <row r="277" spans="1:7" x14ac:dyDescent="0.25">
      <c r="A277" s="9"/>
      <c r="B277" s="10"/>
      <c r="C277" s="61"/>
      <c r="D277" s="5"/>
      <c r="E277" s="5"/>
      <c r="F277" s="6"/>
      <c r="G277" s="6"/>
    </row>
    <row r="278" spans="1:7" x14ac:dyDescent="0.25">
      <c r="A278" s="9"/>
      <c r="B278" s="10"/>
      <c r="C278" s="61"/>
      <c r="D278" s="5"/>
      <c r="E278" s="5"/>
      <c r="F278" s="6"/>
      <c r="G278" s="6"/>
    </row>
    <row r="279" spans="1:7" ht="23.1" x14ac:dyDescent="0.2">
      <c r="A279" s="9"/>
      <c r="B279" s="10"/>
      <c r="C279" s="59" t="s">
        <v>113</v>
      </c>
      <c r="D279" s="5"/>
      <c r="E279" s="5"/>
      <c r="F279" s="6"/>
      <c r="G279" s="6"/>
    </row>
    <row r="280" spans="1:7" x14ac:dyDescent="0.25">
      <c r="A280" s="9"/>
      <c r="B280" s="10"/>
      <c r="C280" s="27"/>
      <c r="D280" s="5"/>
      <c r="E280" s="5"/>
      <c r="F280" s="6"/>
      <c r="G280" s="6"/>
    </row>
    <row r="281" spans="1:7" ht="34.65" x14ac:dyDescent="0.2">
      <c r="A281" s="9"/>
      <c r="B281" s="10"/>
      <c r="C281" s="65" t="s">
        <v>114</v>
      </c>
      <c r="D281" s="5"/>
      <c r="E281" s="5"/>
      <c r="F281" s="6"/>
      <c r="G281" s="6"/>
    </row>
    <row r="282" spans="1:7" x14ac:dyDescent="0.2">
      <c r="A282" s="9"/>
      <c r="B282" s="10"/>
      <c r="C282" s="24"/>
      <c r="D282" s="5"/>
      <c r="E282" s="5"/>
      <c r="F282" s="6"/>
      <c r="G282" s="6"/>
    </row>
    <row r="283" spans="1:7" x14ac:dyDescent="0.2">
      <c r="A283" s="9"/>
      <c r="B283" s="10"/>
      <c r="C283" s="15" t="s">
        <v>107</v>
      </c>
      <c r="D283" s="5"/>
      <c r="E283" s="5"/>
      <c r="F283" s="6"/>
      <c r="G283" s="6"/>
    </row>
    <row r="284" spans="1:7" x14ac:dyDescent="0.2">
      <c r="A284" s="9"/>
      <c r="B284" s="10"/>
      <c r="C284" s="24"/>
      <c r="D284" s="5"/>
      <c r="E284" s="5"/>
      <c r="F284" s="6"/>
      <c r="G284" s="6"/>
    </row>
    <row r="285" spans="1:7" x14ac:dyDescent="0.25">
      <c r="A285" s="9"/>
      <c r="B285" s="10"/>
      <c r="C285" s="55" t="s">
        <v>56</v>
      </c>
      <c r="D285" s="5"/>
      <c r="E285" s="5"/>
      <c r="F285" s="6"/>
      <c r="G285" s="6"/>
    </row>
    <row r="286" spans="1:7" x14ac:dyDescent="0.25">
      <c r="A286" s="9"/>
      <c r="B286" s="10"/>
      <c r="C286" s="22"/>
      <c r="D286" s="5"/>
      <c r="E286" s="5"/>
      <c r="F286" s="6"/>
      <c r="G286" s="6"/>
    </row>
    <row r="287" spans="1:7" x14ac:dyDescent="0.2">
      <c r="A287" s="9"/>
      <c r="B287" s="10">
        <v>61</v>
      </c>
      <c r="C287" s="25" t="s">
        <v>115</v>
      </c>
      <c r="D287" s="5">
        <v>7568.82</v>
      </c>
      <c r="E287" s="5">
        <v>5881.31</v>
      </c>
      <c r="F287" s="95">
        <f>E287-D287</f>
        <v>-1687.5099999999993</v>
      </c>
      <c r="G287" s="6"/>
    </row>
    <row r="288" spans="1:7" x14ac:dyDescent="0.2">
      <c r="A288" s="9"/>
      <c r="B288" s="10"/>
      <c r="C288" s="25"/>
      <c r="D288" s="5"/>
      <c r="E288" s="5"/>
      <c r="F288" s="6"/>
      <c r="G288" s="6"/>
    </row>
    <row r="289" spans="1:7" x14ac:dyDescent="0.2">
      <c r="A289" s="9"/>
      <c r="B289" s="10">
        <v>62</v>
      </c>
      <c r="C289" s="25" t="s">
        <v>116</v>
      </c>
      <c r="D289" s="5">
        <v>5019.5600000000004</v>
      </c>
      <c r="E289" s="5">
        <v>2677.5</v>
      </c>
      <c r="F289" s="95">
        <f>E289-D289</f>
        <v>-2342.0600000000004</v>
      </c>
      <c r="G289" s="6"/>
    </row>
    <row r="290" spans="1:7" x14ac:dyDescent="0.2">
      <c r="A290" s="9"/>
      <c r="B290" s="10"/>
      <c r="C290" s="25"/>
      <c r="D290" s="5"/>
      <c r="E290" s="5"/>
      <c r="F290" s="6"/>
      <c r="G290" s="6"/>
    </row>
    <row r="291" spans="1:7" x14ac:dyDescent="0.2">
      <c r="A291" s="9"/>
      <c r="B291" s="10">
        <v>63</v>
      </c>
      <c r="C291" s="25" t="s">
        <v>117</v>
      </c>
      <c r="D291" s="5">
        <v>857.55000000000007</v>
      </c>
      <c r="E291" s="5">
        <v>748.13</v>
      </c>
      <c r="F291" s="95">
        <f>E291-D291</f>
        <v>-109.42000000000007</v>
      </c>
      <c r="G291" s="6"/>
    </row>
    <row r="292" spans="1:7" x14ac:dyDescent="0.2">
      <c r="A292" s="9"/>
      <c r="B292" s="10"/>
      <c r="C292" s="25"/>
      <c r="D292" s="5"/>
      <c r="E292" s="5"/>
      <c r="F292" s="6"/>
      <c r="G292" s="6"/>
    </row>
    <row r="293" spans="1:7" ht="23.1" x14ac:dyDescent="0.25">
      <c r="A293" s="9"/>
      <c r="B293" s="10">
        <v>64</v>
      </c>
      <c r="C293" s="16" t="s">
        <v>118</v>
      </c>
      <c r="D293" s="5">
        <v>1459.41</v>
      </c>
      <c r="E293" s="5">
        <v>1278.3800000000001</v>
      </c>
      <c r="F293" s="95">
        <f>E293-D293</f>
        <v>-181.02999999999997</v>
      </c>
      <c r="G293" s="6"/>
    </row>
    <row r="294" spans="1:7" x14ac:dyDescent="0.25">
      <c r="A294" s="9"/>
      <c r="B294" s="10"/>
      <c r="C294" s="22"/>
      <c r="D294" s="5"/>
      <c r="E294" s="5"/>
      <c r="F294" s="6"/>
      <c r="G294" s="6"/>
    </row>
    <row r="295" spans="1:7" x14ac:dyDescent="0.25">
      <c r="A295" s="9"/>
      <c r="B295" s="10">
        <v>65</v>
      </c>
      <c r="C295" s="26" t="s">
        <v>119</v>
      </c>
      <c r="D295" s="5">
        <v>628.43999999999994</v>
      </c>
      <c r="E295" s="5">
        <v>511.88</v>
      </c>
      <c r="F295" s="95">
        <f>E295-D295</f>
        <v>-116.55999999999995</v>
      </c>
      <c r="G295" s="6"/>
    </row>
    <row r="296" spans="1:7" x14ac:dyDescent="0.25">
      <c r="A296" s="9"/>
      <c r="B296" s="10"/>
      <c r="C296" s="26"/>
      <c r="D296" s="5"/>
      <c r="E296" s="5"/>
      <c r="F296" s="6"/>
      <c r="G296" s="6"/>
    </row>
    <row r="297" spans="1:7" ht="23.1" x14ac:dyDescent="0.25">
      <c r="A297" s="9"/>
      <c r="B297" s="10"/>
      <c r="C297" s="16" t="s">
        <v>120</v>
      </c>
      <c r="D297" s="5"/>
      <c r="E297" s="5">
        <v>639.19000000000005</v>
      </c>
      <c r="F297" s="103">
        <f>E297</f>
        <v>639.19000000000005</v>
      </c>
      <c r="G297" s="6"/>
    </row>
    <row r="298" spans="1:7" x14ac:dyDescent="0.25">
      <c r="A298" s="9"/>
      <c r="B298" s="10"/>
      <c r="C298" s="22"/>
      <c r="D298" s="5"/>
      <c r="E298" s="5"/>
      <c r="F298" s="6"/>
      <c r="G298" s="6"/>
    </row>
    <row r="299" spans="1:7" x14ac:dyDescent="0.25">
      <c r="A299" s="9"/>
      <c r="B299" s="10"/>
      <c r="C299" s="23" t="s">
        <v>58</v>
      </c>
      <c r="D299" s="5"/>
      <c r="E299" s="5"/>
      <c r="F299" s="6"/>
      <c r="G299" s="6"/>
    </row>
    <row r="300" spans="1:7" x14ac:dyDescent="0.25">
      <c r="A300" s="9"/>
      <c r="B300" s="10"/>
      <c r="C300" s="22"/>
      <c r="D300" s="5"/>
      <c r="E300" s="5"/>
      <c r="F300" s="6"/>
      <c r="G300" s="6"/>
    </row>
    <row r="301" spans="1:7" x14ac:dyDescent="0.2">
      <c r="A301" s="9"/>
      <c r="B301" s="10">
        <v>66</v>
      </c>
      <c r="C301" s="25" t="s">
        <v>121</v>
      </c>
      <c r="D301" s="5">
        <v>10919.73</v>
      </c>
      <c r="E301" s="5">
        <v>9108.75</v>
      </c>
      <c r="F301" s="95">
        <f>E301-D301</f>
        <v>-1810.9799999999996</v>
      </c>
      <c r="G301" s="6"/>
    </row>
    <row r="302" spans="1:7" x14ac:dyDescent="0.2">
      <c r="A302" s="9"/>
      <c r="B302" s="10"/>
      <c r="C302" s="25"/>
      <c r="D302" s="5"/>
      <c r="E302" s="5"/>
      <c r="F302" s="6"/>
      <c r="G302" s="6"/>
    </row>
    <row r="303" spans="1:7" x14ac:dyDescent="0.2">
      <c r="A303" s="9"/>
      <c r="B303" s="10">
        <v>67</v>
      </c>
      <c r="C303" s="25" t="s">
        <v>117</v>
      </c>
      <c r="D303" s="5">
        <v>789.66000000000008</v>
      </c>
      <c r="E303" s="5">
        <v>1496.25</v>
      </c>
      <c r="F303" s="95">
        <f>E303-D303</f>
        <v>706.58999999999992</v>
      </c>
      <c r="G303" s="6"/>
    </row>
    <row r="304" spans="1:7" x14ac:dyDescent="0.2">
      <c r="A304" s="9"/>
      <c r="B304" s="10"/>
      <c r="C304" s="25"/>
      <c r="D304" s="5"/>
      <c r="E304" s="5"/>
      <c r="F304" s="6"/>
      <c r="G304" s="6"/>
    </row>
    <row r="305" spans="1:7" ht="23.1" x14ac:dyDescent="0.25">
      <c r="A305" s="9"/>
      <c r="B305" s="10">
        <v>68</v>
      </c>
      <c r="C305" s="16" t="s">
        <v>118</v>
      </c>
      <c r="D305" s="5">
        <v>2062.08</v>
      </c>
      <c r="E305" s="5">
        <v>2556.75</v>
      </c>
      <c r="F305" s="95">
        <f>E305-D305</f>
        <v>494.67000000000007</v>
      </c>
      <c r="G305" s="6"/>
    </row>
    <row r="306" spans="1:7" x14ac:dyDescent="0.25">
      <c r="A306" s="9"/>
      <c r="B306" s="10"/>
      <c r="C306" s="22"/>
      <c r="D306" s="5"/>
      <c r="E306" s="5"/>
      <c r="F306" s="6"/>
      <c r="G306" s="6"/>
    </row>
    <row r="307" spans="1:7" x14ac:dyDescent="0.25">
      <c r="A307" s="9"/>
      <c r="B307" s="10">
        <v>69</v>
      </c>
      <c r="C307" s="26" t="s">
        <v>119</v>
      </c>
      <c r="D307" s="5">
        <v>628.43999999999994</v>
      </c>
      <c r="E307" s="5">
        <v>1023.75</v>
      </c>
      <c r="F307" s="95">
        <f>E307-D307</f>
        <v>395.31000000000006</v>
      </c>
      <c r="G307" s="6"/>
    </row>
    <row r="308" spans="1:7" x14ac:dyDescent="0.2">
      <c r="A308" s="9"/>
      <c r="B308" s="10"/>
      <c r="C308" s="57"/>
      <c r="D308" s="5"/>
      <c r="E308" s="5"/>
      <c r="F308" s="6"/>
      <c r="G308" s="6"/>
    </row>
    <row r="309" spans="1:7" x14ac:dyDescent="0.2">
      <c r="A309" s="9"/>
      <c r="B309" s="10"/>
      <c r="C309" s="25"/>
      <c r="D309" s="5"/>
      <c r="E309" s="5"/>
      <c r="F309" s="6"/>
      <c r="G309" s="6"/>
    </row>
    <row r="310" spans="1:7" x14ac:dyDescent="0.2">
      <c r="A310" s="9"/>
      <c r="B310" s="10"/>
      <c r="C310" s="15" t="s">
        <v>67</v>
      </c>
      <c r="D310" s="5"/>
      <c r="E310" s="5"/>
      <c r="F310" s="6"/>
      <c r="G310" s="6"/>
    </row>
    <row r="311" spans="1:7" x14ac:dyDescent="0.2">
      <c r="A311" s="9"/>
      <c r="B311" s="10"/>
      <c r="C311" s="24"/>
      <c r="D311" s="5"/>
      <c r="E311" s="5"/>
      <c r="F311" s="6"/>
      <c r="G311" s="6"/>
    </row>
    <row r="312" spans="1:7" x14ac:dyDescent="0.2">
      <c r="A312" s="9"/>
      <c r="B312" s="10"/>
      <c r="C312" s="52" t="s">
        <v>68</v>
      </c>
      <c r="D312" s="5"/>
      <c r="E312" s="5"/>
      <c r="F312" s="6"/>
      <c r="G312" s="6"/>
    </row>
    <row r="313" spans="1:7" x14ac:dyDescent="0.2">
      <c r="A313" s="9"/>
      <c r="B313" s="10"/>
      <c r="C313" s="57"/>
      <c r="D313" s="5"/>
      <c r="E313" s="5"/>
      <c r="F313" s="6"/>
      <c r="G313" s="6"/>
    </row>
    <row r="314" spans="1:7" x14ac:dyDescent="0.2">
      <c r="A314" s="9"/>
      <c r="B314" s="10">
        <v>70</v>
      </c>
      <c r="C314" s="25" t="s">
        <v>122</v>
      </c>
      <c r="D314" s="5">
        <v>65286.65</v>
      </c>
      <c r="E314" s="5">
        <v>59423.44</v>
      </c>
      <c r="F314" s="95">
        <f>E314-D314</f>
        <v>-5863.2099999999991</v>
      </c>
      <c r="G314" s="6"/>
    </row>
    <row r="315" spans="1:7" x14ac:dyDescent="0.2">
      <c r="A315" s="9"/>
      <c r="B315" s="10"/>
      <c r="C315" s="25"/>
      <c r="D315" s="5"/>
      <c r="E315" s="5"/>
      <c r="F315" s="6"/>
      <c r="G315" s="6"/>
    </row>
    <row r="316" spans="1:7" x14ac:dyDescent="0.2">
      <c r="A316" s="9"/>
      <c r="B316" s="10">
        <v>71</v>
      </c>
      <c r="C316" s="25" t="s">
        <v>117</v>
      </c>
      <c r="D316" s="5">
        <v>5264.4000000000005</v>
      </c>
      <c r="E316" s="5">
        <v>11221.88</v>
      </c>
      <c r="F316" s="95">
        <f>E316-D316</f>
        <v>5957.4799999999987</v>
      </c>
      <c r="G316" s="6"/>
    </row>
    <row r="317" spans="1:7" x14ac:dyDescent="0.2">
      <c r="A317" s="9"/>
      <c r="B317" s="10"/>
      <c r="C317" s="25"/>
      <c r="D317" s="5"/>
      <c r="E317" s="5"/>
      <c r="F317" s="6"/>
      <c r="G317" s="6"/>
    </row>
    <row r="318" spans="1:7" ht="23.1" x14ac:dyDescent="0.25">
      <c r="A318" s="9"/>
      <c r="B318" s="10">
        <v>72</v>
      </c>
      <c r="C318" s="16" t="s">
        <v>118</v>
      </c>
      <c r="D318" s="5">
        <v>15465.599999999999</v>
      </c>
      <c r="E318" s="5">
        <v>19175.63</v>
      </c>
      <c r="F318" s="95">
        <f>E318-D318</f>
        <v>3710.0300000000025</v>
      </c>
      <c r="G318" s="6"/>
    </row>
    <row r="319" spans="1:7" x14ac:dyDescent="0.25">
      <c r="A319" s="9"/>
      <c r="B319" s="10"/>
      <c r="C319" s="22"/>
      <c r="D319" s="5"/>
      <c r="E319" s="5"/>
      <c r="F319" s="6"/>
      <c r="G319" s="6"/>
    </row>
    <row r="320" spans="1:7" x14ac:dyDescent="0.25">
      <c r="A320" s="9"/>
      <c r="B320" s="10">
        <v>73</v>
      </c>
      <c r="C320" s="26" t="s">
        <v>119</v>
      </c>
      <c r="D320" s="5">
        <v>4189.5999999999995</v>
      </c>
      <c r="E320" s="5">
        <v>5118.75</v>
      </c>
      <c r="F320" s="95">
        <f>E320-D320</f>
        <v>929.15000000000055</v>
      </c>
      <c r="G320" s="6"/>
    </row>
    <row r="321" spans="1:7" x14ac:dyDescent="0.2">
      <c r="A321" s="9"/>
      <c r="B321" s="10"/>
      <c r="C321" s="57"/>
      <c r="D321" s="5"/>
      <c r="E321" s="5"/>
      <c r="F321" s="6"/>
      <c r="G321" s="6"/>
    </row>
    <row r="322" spans="1:7" x14ac:dyDescent="0.2">
      <c r="A322" s="9"/>
      <c r="B322" s="10"/>
      <c r="C322" s="52" t="s">
        <v>71</v>
      </c>
      <c r="D322" s="5"/>
      <c r="E322" s="5"/>
      <c r="F322" s="6"/>
      <c r="G322" s="6"/>
    </row>
    <row r="323" spans="1:7" x14ac:dyDescent="0.2">
      <c r="A323" s="9"/>
      <c r="B323" s="10"/>
      <c r="C323" s="57"/>
      <c r="D323" s="5"/>
      <c r="E323" s="5"/>
      <c r="F323" s="6"/>
      <c r="G323" s="6"/>
    </row>
    <row r="324" spans="1:7" x14ac:dyDescent="0.2">
      <c r="A324" s="9"/>
      <c r="B324" s="10">
        <v>74</v>
      </c>
      <c r="C324" s="25" t="s">
        <v>123</v>
      </c>
      <c r="D324" s="5">
        <v>89476.35</v>
      </c>
      <c r="E324" s="5">
        <v>76190.63</v>
      </c>
      <c r="F324" s="95">
        <f>E324-D324</f>
        <v>-13285.720000000001</v>
      </c>
      <c r="G324" s="6"/>
    </row>
    <row r="325" spans="1:7" x14ac:dyDescent="0.25">
      <c r="A325" s="9"/>
      <c r="B325" s="10"/>
      <c r="C325" s="61"/>
      <c r="D325" s="5"/>
      <c r="E325" s="5"/>
      <c r="F325" s="6"/>
      <c r="G325" s="6"/>
    </row>
    <row r="326" spans="1:7" ht="23.1" x14ac:dyDescent="0.2">
      <c r="A326" s="9"/>
      <c r="B326" s="10">
        <v>75</v>
      </c>
      <c r="C326" s="25" t="s">
        <v>124</v>
      </c>
      <c r="D326" s="5">
        <v>25596.350000000002</v>
      </c>
      <c r="E326" s="5">
        <v>13387.5</v>
      </c>
      <c r="F326" s="95">
        <f>E326-D326</f>
        <v>-12208.850000000002</v>
      </c>
      <c r="G326" s="6"/>
    </row>
    <row r="327" spans="1:7" x14ac:dyDescent="0.2">
      <c r="A327" s="9"/>
      <c r="B327" s="10"/>
      <c r="C327" s="25"/>
      <c r="D327" s="5"/>
      <c r="E327" s="5"/>
      <c r="F327" s="6"/>
      <c r="G327" s="6"/>
    </row>
    <row r="328" spans="1:7" x14ac:dyDescent="0.2">
      <c r="A328" s="9"/>
      <c r="B328" s="10">
        <v>76</v>
      </c>
      <c r="C328" s="25" t="s">
        <v>117</v>
      </c>
      <c r="D328" s="5">
        <v>7896.6</v>
      </c>
      <c r="E328" s="5">
        <v>14962.5</v>
      </c>
      <c r="F328" s="95">
        <f>E328-D328</f>
        <v>7065.9</v>
      </c>
      <c r="G328" s="6"/>
    </row>
    <row r="329" spans="1:7" x14ac:dyDescent="0.2">
      <c r="A329" s="9"/>
      <c r="B329" s="10"/>
      <c r="C329" s="25"/>
      <c r="D329" s="5"/>
      <c r="E329" s="5"/>
      <c r="F329" s="6"/>
      <c r="G329" s="6"/>
    </row>
    <row r="330" spans="1:7" ht="23.1" x14ac:dyDescent="0.25">
      <c r="A330" s="9"/>
      <c r="B330" s="10">
        <v>77</v>
      </c>
      <c r="C330" s="16" t="s">
        <v>118</v>
      </c>
      <c r="D330" s="5">
        <v>23441.399999999998</v>
      </c>
      <c r="E330" s="5">
        <v>25567.5</v>
      </c>
      <c r="F330" s="95">
        <f>E330-D330</f>
        <v>2126.1000000000022</v>
      </c>
      <c r="G330" s="6"/>
    </row>
    <row r="331" spans="1:7" x14ac:dyDescent="0.25">
      <c r="A331" s="9"/>
      <c r="B331" s="10"/>
      <c r="C331" s="22"/>
      <c r="D331" s="5"/>
      <c r="E331" s="5"/>
      <c r="F331" s="6"/>
      <c r="G331" s="6"/>
    </row>
    <row r="332" spans="1:7" x14ac:dyDescent="0.25">
      <c r="A332" s="9"/>
      <c r="B332" s="10">
        <v>78</v>
      </c>
      <c r="C332" s="26" t="s">
        <v>119</v>
      </c>
      <c r="D332" s="5">
        <v>6284.4</v>
      </c>
      <c r="E332" s="5">
        <v>6398.44</v>
      </c>
      <c r="F332" s="95">
        <f>E332-D332</f>
        <v>114.03999999999996</v>
      </c>
      <c r="G332" s="6"/>
    </row>
    <row r="333" spans="1:7" x14ac:dyDescent="0.25">
      <c r="A333" s="9"/>
      <c r="B333" s="10"/>
      <c r="C333" s="26"/>
      <c r="D333" s="5"/>
      <c r="E333" s="5"/>
      <c r="F333" s="6"/>
      <c r="G333" s="6"/>
    </row>
    <row r="334" spans="1:7" ht="23.1" x14ac:dyDescent="0.25">
      <c r="A334" s="9"/>
      <c r="B334" s="10"/>
      <c r="C334" s="16" t="s">
        <v>120</v>
      </c>
      <c r="D334" s="5"/>
      <c r="E334" s="5">
        <v>3195.9500000000003</v>
      </c>
      <c r="F334" s="103">
        <f>E334</f>
        <v>3195.9500000000003</v>
      </c>
      <c r="G334" s="6"/>
    </row>
    <row r="335" spans="1:7" x14ac:dyDescent="0.25">
      <c r="A335" s="9"/>
      <c r="B335" s="10"/>
      <c r="C335" s="27"/>
      <c r="D335" s="5"/>
      <c r="E335" s="5"/>
      <c r="F335" s="6"/>
      <c r="G335" s="6"/>
    </row>
    <row r="336" spans="1:7" x14ac:dyDescent="0.25">
      <c r="A336" s="9"/>
      <c r="B336" s="10"/>
      <c r="C336" s="27"/>
      <c r="D336" s="5"/>
      <c r="E336" s="5"/>
      <c r="F336" s="6"/>
      <c r="G336" s="6"/>
    </row>
    <row r="337" spans="1:7" ht="23.1" x14ac:dyDescent="0.25">
      <c r="A337" s="9"/>
      <c r="B337" s="10"/>
      <c r="C337" s="20" t="s">
        <v>125</v>
      </c>
      <c r="D337" s="5"/>
      <c r="E337" s="5"/>
      <c r="F337" s="6"/>
      <c r="G337" s="6"/>
    </row>
    <row r="338" spans="1:7" x14ac:dyDescent="0.25">
      <c r="A338" s="9"/>
      <c r="B338" s="10"/>
      <c r="C338" s="27"/>
      <c r="D338" s="5"/>
      <c r="E338" s="5"/>
      <c r="F338" s="6"/>
      <c r="G338" s="6"/>
    </row>
    <row r="339" spans="1:7" ht="46.2" x14ac:dyDescent="0.25">
      <c r="A339" s="9"/>
      <c r="B339" s="10"/>
      <c r="C339" s="27" t="s">
        <v>126</v>
      </c>
      <c r="D339" s="5"/>
      <c r="E339" s="5"/>
      <c r="F339" s="6"/>
      <c r="G339" s="6"/>
    </row>
    <row r="340" spans="1:7" x14ac:dyDescent="0.25">
      <c r="A340" s="9"/>
      <c r="B340" s="10"/>
      <c r="C340" s="27"/>
      <c r="D340" s="5"/>
      <c r="E340" s="5"/>
      <c r="F340" s="6"/>
      <c r="G340" s="6"/>
    </row>
    <row r="341" spans="1:7" x14ac:dyDescent="0.2">
      <c r="A341" s="9"/>
      <c r="B341" s="10"/>
      <c r="C341" s="15" t="s">
        <v>107</v>
      </c>
      <c r="D341" s="5"/>
      <c r="E341" s="5"/>
      <c r="F341" s="6"/>
      <c r="G341" s="6"/>
    </row>
    <row r="342" spans="1:7" x14ac:dyDescent="0.2">
      <c r="A342" s="9"/>
      <c r="B342" s="10"/>
      <c r="C342" s="24"/>
      <c r="D342" s="5"/>
      <c r="E342" s="5"/>
      <c r="F342" s="6"/>
      <c r="G342" s="6"/>
    </row>
    <row r="343" spans="1:7" x14ac:dyDescent="0.25">
      <c r="A343" s="9"/>
      <c r="B343" s="10"/>
      <c r="C343" s="55" t="s">
        <v>56</v>
      </c>
      <c r="D343" s="5"/>
      <c r="E343" s="5"/>
      <c r="F343" s="6"/>
      <c r="G343" s="6"/>
    </row>
    <row r="344" spans="1:7" x14ac:dyDescent="0.25">
      <c r="A344" s="9"/>
      <c r="B344" s="10"/>
      <c r="C344" s="22"/>
      <c r="D344" s="5"/>
      <c r="E344" s="5"/>
      <c r="F344" s="6"/>
      <c r="G344" s="6"/>
    </row>
    <row r="345" spans="1:7" x14ac:dyDescent="0.2">
      <c r="A345" s="9"/>
      <c r="B345" s="10">
        <v>79</v>
      </c>
      <c r="C345" s="25" t="s">
        <v>127</v>
      </c>
      <c r="D345" s="5">
        <v>3262.87</v>
      </c>
      <c r="E345" s="5">
        <v>2283.75</v>
      </c>
      <c r="F345" s="95">
        <f>E345-D345</f>
        <v>-979.11999999999989</v>
      </c>
      <c r="G345" s="6"/>
    </row>
    <row r="346" spans="1:7" x14ac:dyDescent="0.25">
      <c r="A346" s="9"/>
      <c r="B346" s="10"/>
      <c r="C346" s="22"/>
      <c r="D346" s="5"/>
      <c r="E346" s="5"/>
      <c r="F346" s="6"/>
      <c r="G346" s="6"/>
    </row>
    <row r="347" spans="1:7" x14ac:dyDescent="0.2">
      <c r="A347" s="9"/>
      <c r="B347" s="10">
        <v>80</v>
      </c>
      <c r="C347" s="25" t="s">
        <v>128</v>
      </c>
      <c r="D347" s="5">
        <v>1875.06</v>
      </c>
      <c r="E347" s="5">
        <v>1246.8800000000001</v>
      </c>
      <c r="F347" s="95">
        <f>E347-D347</f>
        <v>-628.17999999999984</v>
      </c>
      <c r="G347" s="6"/>
    </row>
    <row r="348" spans="1:7" x14ac:dyDescent="0.25">
      <c r="A348" s="9"/>
      <c r="B348" s="10"/>
      <c r="C348" s="22"/>
      <c r="D348" s="5"/>
      <c r="E348" s="5"/>
      <c r="F348" s="6"/>
      <c r="G348" s="6"/>
    </row>
    <row r="349" spans="1:7" x14ac:dyDescent="0.25">
      <c r="A349" s="9"/>
      <c r="B349" s="10"/>
      <c r="C349" s="23" t="s">
        <v>58</v>
      </c>
      <c r="D349" s="5"/>
      <c r="E349" s="5"/>
      <c r="F349" s="6"/>
      <c r="G349" s="6"/>
    </row>
    <row r="350" spans="1:7" x14ac:dyDescent="0.25">
      <c r="A350" s="9"/>
      <c r="B350" s="10"/>
      <c r="C350" s="22"/>
      <c r="D350" s="5"/>
      <c r="E350" s="5"/>
      <c r="F350" s="6"/>
      <c r="G350" s="6"/>
    </row>
    <row r="351" spans="1:7" x14ac:dyDescent="0.2">
      <c r="A351" s="9"/>
      <c r="B351" s="10">
        <v>81</v>
      </c>
      <c r="C351" s="25" t="s">
        <v>129</v>
      </c>
      <c r="D351" s="5">
        <v>5344.15</v>
      </c>
      <c r="E351" s="5">
        <v>4206.5600000000004</v>
      </c>
      <c r="F351" s="95">
        <f>E351-D351</f>
        <v>-1137.5899999999992</v>
      </c>
      <c r="G351" s="6"/>
    </row>
    <row r="352" spans="1:7" x14ac:dyDescent="0.2">
      <c r="A352" s="9"/>
      <c r="B352" s="10"/>
      <c r="C352" s="24"/>
      <c r="D352" s="5"/>
      <c r="E352" s="5"/>
      <c r="F352" s="6"/>
      <c r="G352" s="6"/>
    </row>
    <row r="353" spans="1:7" x14ac:dyDescent="0.2">
      <c r="A353" s="9"/>
      <c r="B353" s="10"/>
      <c r="C353" s="25"/>
      <c r="D353" s="5"/>
      <c r="E353" s="5"/>
      <c r="F353" s="6"/>
      <c r="G353" s="6"/>
    </row>
    <row r="354" spans="1:7" x14ac:dyDescent="0.2">
      <c r="A354" s="9"/>
      <c r="B354" s="10"/>
      <c r="C354" s="15" t="s">
        <v>67</v>
      </c>
      <c r="D354" s="5"/>
      <c r="E354" s="5"/>
      <c r="F354" s="6"/>
      <c r="G354" s="6"/>
    </row>
    <row r="355" spans="1:7" x14ac:dyDescent="0.2">
      <c r="A355" s="9"/>
      <c r="B355" s="10"/>
      <c r="C355" s="24"/>
      <c r="D355" s="5"/>
      <c r="E355" s="5"/>
      <c r="F355" s="6"/>
      <c r="G355" s="6"/>
    </row>
    <row r="356" spans="1:7" x14ac:dyDescent="0.2">
      <c r="A356" s="9"/>
      <c r="B356" s="10"/>
      <c r="C356" s="52" t="s">
        <v>68</v>
      </c>
      <c r="D356" s="5"/>
      <c r="E356" s="5"/>
      <c r="F356" s="6"/>
      <c r="G356" s="6"/>
    </row>
    <row r="357" spans="1:7" x14ac:dyDescent="0.2">
      <c r="A357" s="9"/>
      <c r="B357" s="10"/>
      <c r="C357" s="57"/>
      <c r="D357" s="5"/>
      <c r="E357" s="5"/>
      <c r="F357" s="6"/>
      <c r="G357" s="6"/>
    </row>
    <row r="358" spans="1:7" x14ac:dyDescent="0.2">
      <c r="A358" s="9"/>
      <c r="B358" s="10">
        <v>82</v>
      </c>
      <c r="C358" s="25" t="s">
        <v>131</v>
      </c>
      <c r="D358" s="5">
        <v>38190.100000000006</v>
      </c>
      <c r="E358" s="5">
        <v>30646.880000000001</v>
      </c>
      <c r="F358" s="95">
        <f>E358-D358</f>
        <v>-7543.2200000000048</v>
      </c>
      <c r="G358" s="6"/>
    </row>
    <row r="359" spans="1:7" x14ac:dyDescent="0.2">
      <c r="A359" s="9"/>
      <c r="B359" s="10"/>
      <c r="C359" s="57"/>
      <c r="D359" s="5"/>
      <c r="E359" s="5"/>
      <c r="F359" s="6"/>
      <c r="G359" s="6"/>
    </row>
    <row r="360" spans="1:7" x14ac:dyDescent="0.2">
      <c r="A360" s="9"/>
      <c r="B360" s="10"/>
      <c r="C360" s="52" t="s">
        <v>71</v>
      </c>
      <c r="D360" s="5"/>
      <c r="E360" s="5"/>
      <c r="F360" s="6"/>
      <c r="G360" s="6"/>
    </row>
    <row r="361" spans="1:7" x14ac:dyDescent="0.2">
      <c r="A361" s="9"/>
      <c r="B361" s="10"/>
      <c r="C361" s="57"/>
      <c r="D361" s="5"/>
      <c r="E361" s="5"/>
      <c r="F361" s="6"/>
      <c r="G361" s="6"/>
    </row>
    <row r="362" spans="1:7" x14ac:dyDescent="0.2">
      <c r="A362" s="9"/>
      <c r="B362" s="10">
        <v>83</v>
      </c>
      <c r="C362" s="25" t="s">
        <v>132</v>
      </c>
      <c r="D362" s="5">
        <v>49086.049999999996</v>
      </c>
      <c r="E362" s="5">
        <v>40260.949999999997</v>
      </c>
      <c r="F362" s="95">
        <f>E362-D362</f>
        <v>-8825.0999999999985</v>
      </c>
      <c r="G362" s="6"/>
    </row>
    <row r="363" spans="1:7" ht="13.25" customHeight="1" x14ac:dyDescent="0.25">
      <c r="A363" s="9"/>
      <c r="B363" s="10"/>
      <c r="C363" s="61"/>
      <c r="D363" s="5"/>
      <c r="E363" s="5"/>
      <c r="F363" s="6"/>
      <c r="G363" s="6"/>
    </row>
    <row r="364" spans="1:7" ht="28.9" customHeight="1" x14ac:dyDescent="0.2">
      <c r="A364" s="9"/>
      <c r="B364" s="10">
        <v>84</v>
      </c>
      <c r="C364" s="25" t="s">
        <v>133</v>
      </c>
      <c r="D364" s="5">
        <v>9375.2999999999993</v>
      </c>
      <c r="E364" s="5">
        <v>6234.4000000000005</v>
      </c>
      <c r="F364" s="95">
        <f>E364-D364</f>
        <v>-3140.8999999999987</v>
      </c>
      <c r="G364" s="6"/>
    </row>
    <row r="365" spans="1:7" x14ac:dyDescent="0.25">
      <c r="A365" s="9"/>
      <c r="B365" s="10"/>
      <c r="C365" s="27"/>
      <c r="D365" s="5"/>
      <c r="E365" s="5"/>
      <c r="F365" s="6"/>
      <c r="G365" s="6"/>
    </row>
    <row r="366" spans="1:7" x14ac:dyDescent="0.25">
      <c r="A366" s="9"/>
      <c r="B366" s="10"/>
      <c r="C366" s="23"/>
      <c r="D366" s="5"/>
      <c r="E366" s="5"/>
      <c r="F366" s="6"/>
      <c r="G366" s="6"/>
    </row>
    <row r="367" spans="1:7" ht="23.1" x14ac:dyDescent="0.25">
      <c r="A367" s="9"/>
      <c r="B367" s="10"/>
      <c r="C367" s="20" t="s">
        <v>134</v>
      </c>
      <c r="D367" s="5"/>
      <c r="E367" s="5"/>
      <c r="F367" s="6"/>
      <c r="G367" s="6"/>
    </row>
    <row r="368" spans="1:7" x14ac:dyDescent="0.25">
      <c r="A368" s="9"/>
      <c r="B368" s="10"/>
      <c r="C368" s="33"/>
      <c r="D368" s="5"/>
      <c r="E368" s="5"/>
      <c r="F368" s="6"/>
      <c r="G368" s="6"/>
    </row>
    <row r="369" spans="1:7" ht="23.1" x14ac:dyDescent="0.25">
      <c r="A369" s="9"/>
      <c r="B369" s="10"/>
      <c r="C369" s="60" t="s">
        <v>135</v>
      </c>
      <c r="D369" s="5"/>
      <c r="E369" s="5"/>
      <c r="F369" s="6"/>
      <c r="G369" s="6"/>
    </row>
    <row r="370" spans="1:7" x14ac:dyDescent="0.25">
      <c r="A370" s="9"/>
      <c r="B370" s="10"/>
      <c r="C370" s="33"/>
      <c r="D370" s="5"/>
      <c r="E370" s="5"/>
      <c r="F370" s="6"/>
      <c r="G370" s="6"/>
    </row>
    <row r="371" spans="1:7" x14ac:dyDescent="0.2">
      <c r="A371" s="9"/>
      <c r="B371" s="10"/>
      <c r="C371" s="15" t="s">
        <v>67</v>
      </c>
      <c r="D371" s="5"/>
      <c r="E371" s="5"/>
      <c r="F371" s="6"/>
      <c r="G371" s="6"/>
    </row>
    <row r="372" spans="1:7" x14ac:dyDescent="0.2">
      <c r="A372" s="9"/>
      <c r="B372" s="10"/>
      <c r="C372" s="24"/>
      <c r="D372" s="5"/>
      <c r="E372" s="5"/>
      <c r="F372" s="6"/>
      <c r="G372" s="6"/>
    </row>
    <row r="373" spans="1:7" x14ac:dyDescent="0.2">
      <c r="A373" s="9"/>
      <c r="B373" s="10"/>
      <c r="C373" s="52" t="s">
        <v>68</v>
      </c>
      <c r="D373" s="5"/>
      <c r="E373" s="5"/>
      <c r="F373" s="6"/>
      <c r="G373" s="6"/>
    </row>
    <row r="374" spans="1:7" x14ac:dyDescent="0.25">
      <c r="A374" s="9"/>
      <c r="B374" s="10"/>
      <c r="C374" s="61"/>
      <c r="D374" s="5"/>
      <c r="E374" s="5"/>
      <c r="F374" s="6"/>
      <c r="G374" s="6"/>
    </row>
    <row r="375" spans="1:7" x14ac:dyDescent="0.25">
      <c r="A375" s="9"/>
      <c r="B375" s="10">
        <v>85</v>
      </c>
      <c r="C375" s="16" t="s">
        <v>136</v>
      </c>
      <c r="D375" s="5">
        <v>21658</v>
      </c>
      <c r="E375" s="5">
        <v>19687.599999999999</v>
      </c>
      <c r="F375" s="95">
        <f>E375-D375</f>
        <v>-1970.4000000000015</v>
      </c>
      <c r="G375" s="6"/>
    </row>
    <row r="376" spans="1:7" x14ac:dyDescent="0.25">
      <c r="A376" s="9"/>
      <c r="B376" s="10"/>
      <c r="C376" s="27"/>
      <c r="D376" s="5"/>
      <c r="E376" s="5"/>
      <c r="F376" s="6"/>
      <c r="G376" s="6"/>
    </row>
    <row r="377" spans="1:7" x14ac:dyDescent="0.25">
      <c r="A377" s="9"/>
      <c r="B377" s="10"/>
      <c r="C377" s="27"/>
      <c r="D377" s="5"/>
      <c r="E377" s="5"/>
      <c r="F377" s="6"/>
      <c r="G377" s="6"/>
    </row>
    <row r="378" spans="1:7" ht="23.1" x14ac:dyDescent="0.25">
      <c r="A378" s="9"/>
      <c r="B378" s="10"/>
      <c r="C378" s="20" t="s">
        <v>137</v>
      </c>
      <c r="D378" s="5"/>
      <c r="E378" s="5"/>
      <c r="F378" s="6"/>
      <c r="G378" s="6"/>
    </row>
    <row r="379" spans="1:7" x14ac:dyDescent="0.25">
      <c r="A379" s="9"/>
      <c r="B379" s="10"/>
      <c r="C379" s="27"/>
      <c r="D379" s="5"/>
      <c r="E379" s="5"/>
      <c r="F379" s="6"/>
      <c r="G379" s="6"/>
    </row>
    <row r="380" spans="1:7" ht="23.1" x14ac:dyDescent="0.25">
      <c r="A380" s="9"/>
      <c r="B380" s="10"/>
      <c r="C380" s="27" t="s">
        <v>138</v>
      </c>
      <c r="D380" s="5"/>
      <c r="E380" s="5"/>
      <c r="F380" s="6"/>
      <c r="G380" s="6"/>
    </row>
    <row r="381" spans="1:7" x14ac:dyDescent="0.25">
      <c r="A381" s="9"/>
      <c r="B381" s="10"/>
      <c r="C381" s="27"/>
      <c r="D381" s="5"/>
      <c r="E381" s="5"/>
      <c r="F381" s="6"/>
      <c r="G381" s="6"/>
    </row>
    <row r="382" spans="1:7" x14ac:dyDescent="0.25">
      <c r="A382" s="9"/>
      <c r="B382" s="10"/>
      <c r="C382" s="61" t="s">
        <v>139</v>
      </c>
      <c r="D382" s="5"/>
      <c r="E382" s="5"/>
      <c r="F382" s="6"/>
      <c r="G382" s="6"/>
    </row>
    <row r="383" spans="1:7" x14ac:dyDescent="0.25">
      <c r="A383" s="9"/>
      <c r="B383" s="10"/>
      <c r="C383" s="27"/>
      <c r="D383" s="5"/>
      <c r="E383" s="5"/>
      <c r="F383" s="6"/>
      <c r="G383" s="6"/>
    </row>
    <row r="384" spans="1:7" ht="23.1" x14ac:dyDescent="0.25">
      <c r="A384" s="9"/>
      <c r="B384" s="10">
        <v>86</v>
      </c>
      <c r="C384" s="66" t="s">
        <v>140</v>
      </c>
      <c r="D384" s="5">
        <v>5721.35</v>
      </c>
      <c r="E384" s="5">
        <v>1246.9000000000001</v>
      </c>
      <c r="F384" s="95">
        <f>E384-D384</f>
        <v>-4474.4500000000007</v>
      </c>
      <c r="G384" s="6"/>
    </row>
    <row r="385" spans="1:7" x14ac:dyDescent="0.25">
      <c r="A385" s="9"/>
      <c r="B385" s="10"/>
      <c r="C385" s="27"/>
      <c r="D385" s="5"/>
      <c r="E385" s="5"/>
      <c r="F385" s="6"/>
      <c r="G385" s="6"/>
    </row>
    <row r="386" spans="1:7" x14ac:dyDescent="0.25">
      <c r="A386" s="9"/>
      <c r="B386" s="10">
        <v>87</v>
      </c>
      <c r="C386" s="19" t="s">
        <v>141</v>
      </c>
      <c r="D386" s="5">
        <v>944.76</v>
      </c>
      <c r="E386" s="5">
        <v>5466.52</v>
      </c>
      <c r="F386" s="95">
        <f>E386-D386</f>
        <v>4521.76</v>
      </c>
      <c r="G386" s="6"/>
    </row>
    <row r="387" spans="1:7" x14ac:dyDescent="0.25">
      <c r="A387" s="9"/>
      <c r="B387" s="10"/>
      <c r="C387" s="66"/>
      <c r="D387" s="5"/>
      <c r="E387" s="5"/>
      <c r="F387" s="6"/>
      <c r="G387" s="6"/>
    </row>
    <row r="388" spans="1:7" x14ac:dyDescent="0.25">
      <c r="A388" s="9"/>
      <c r="B388" s="10"/>
      <c r="C388" s="27"/>
      <c r="D388" s="5"/>
      <c r="E388" s="5"/>
      <c r="F388" s="6"/>
      <c r="G388" s="6"/>
    </row>
    <row r="389" spans="1:7" x14ac:dyDescent="0.2">
      <c r="A389" s="9"/>
      <c r="B389" s="10"/>
      <c r="C389" s="15" t="s">
        <v>107</v>
      </c>
      <c r="D389" s="5"/>
      <c r="E389" s="5"/>
      <c r="F389" s="6"/>
      <c r="G389" s="6"/>
    </row>
    <row r="390" spans="1:7" x14ac:dyDescent="0.2">
      <c r="A390" s="9"/>
      <c r="B390" s="10"/>
      <c r="C390" s="24"/>
      <c r="D390" s="5"/>
      <c r="E390" s="5"/>
      <c r="F390" s="6"/>
      <c r="G390" s="6"/>
    </row>
    <row r="391" spans="1:7" x14ac:dyDescent="0.25">
      <c r="A391" s="9"/>
      <c r="B391" s="10"/>
      <c r="C391" s="55" t="s">
        <v>56</v>
      </c>
      <c r="D391" s="5"/>
      <c r="E391" s="5"/>
      <c r="F391" s="6"/>
      <c r="G391" s="6"/>
    </row>
    <row r="392" spans="1:7" x14ac:dyDescent="0.25">
      <c r="A392" s="9"/>
      <c r="B392" s="10"/>
      <c r="C392" s="27"/>
      <c r="D392" s="5"/>
      <c r="E392" s="5"/>
      <c r="F392" s="6"/>
      <c r="G392" s="6"/>
    </row>
    <row r="393" spans="1:7" x14ac:dyDescent="0.25">
      <c r="A393" s="9"/>
      <c r="B393" s="10">
        <v>88</v>
      </c>
      <c r="C393" s="66" t="s">
        <v>142</v>
      </c>
      <c r="D393" s="5">
        <v>1117.48</v>
      </c>
      <c r="E393" s="5">
        <v>308.44</v>
      </c>
      <c r="F393" s="95">
        <f>E393-D393</f>
        <v>-809.04</v>
      </c>
      <c r="G393" s="6"/>
    </row>
    <row r="394" spans="1:7" x14ac:dyDescent="0.25">
      <c r="A394" s="9"/>
      <c r="B394" s="10"/>
      <c r="C394" s="27"/>
      <c r="D394" s="5"/>
      <c r="E394" s="5"/>
      <c r="F394" s="6"/>
      <c r="G394" s="6"/>
    </row>
    <row r="395" spans="1:7" x14ac:dyDescent="0.25">
      <c r="A395" s="9"/>
      <c r="B395" s="10">
        <v>89</v>
      </c>
      <c r="C395" s="66" t="s">
        <v>143</v>
      </c>
      <c r="D395" s="5">
        <v>272.67</v>
      </c>
      <c r="E395" s="5">
        <v>656.25</v>
      </c>
      <c r="F395" s="95">
        <f>E395-D395</f>
        <v>383.58</v>
      </c>
      <c r="G395" s="6"/>
    </row>
    <row r="396" spans="1:7" x14ac:dyDescent="0.25">
      <c r="A396" s="9"/>
      <c r="B396" s="10"/>
      <c r="C396" s="27"/>
      <c r="D396" s="5"/>
      <c r="E396" s="5"/>
      <c r="F396" s="6"/>
      <c r="G396" s="6"/>
    </row>
    <row r="397" spans="1:7" x14ac:dyDescent="0.25">
      <c r="A397" s="9"/>
      <c r="B397" s="10"/>
      <c r="C397" s="23" t="s">
        <v>59</v>
      </c>
      <c r="D397" s="5"/>
      <c r="E397" s="5"/>
      <c r="F397" s="6"/>
      <c r="G397" s="6"/>
    </row>
    <row r="398" spans="1:7" x14ac:dyDescent="0.25">
      <c r="A398" s="9"/>
      <c r="B398" s="10"/>
      <c r="C398" s="27"/>
      <c r="D398" s="5"/>
      <c r="E398" s="5"/>
      <c r="F398" s="6"/>
      <c r="G398" s="6"/>
    </row>
    <row r="399" spans="1:7" x14ac:dyDescent="0.25">
      <c r="A399" s="9"/>
      <c r="B399" s="10">
        <v>90</v>
      </c>
      <c r="C399" s="66" t="s">
        <v>144</v>
      </c>
      <c r="D399" s="5">
        <v>1206.3699999999999</v>
      </c>
      <c r="E399" s="5">
        <v>269.06</v>
      </c>
      <c r="F399" s="95">
        <f>E399-D399</f>
        <v>-937.31</v>
      </c>
      <c r="G399" s="6"/>
    </row>
    <row r="400" spans="1:7" x14ac:dyDescent="0.25">
      <c r="A400" s="9"/>
      <c r="B400" s="10"/>
      <c r="C400" s="27"/>
      <c r="D400" s="5"/>
      <c r="E400" s="5"/>
      <c r="F400" s="6"/>
      <c r="G400" s="6"/>
    </row>
    <row r="401" spans="1:7" x14ac:dyDescent="0.25">
      <c r="A401" s="9"/>
      <c r="B401" s="10">
        <v>91</v>
      </c>
      <c r="C401" s="66" t="s">
        <v>145</v>
      </c>
      <c r="D401" s="5">
        <v>272.67</v>
      </c>
      <c r="E401" s="5">
        <v>656.25</v>
      </c>
      <c r="F401" s="95">
        <f>E401-D401</f>
        <v>383.58</v>
      </c>
      <c r="G401" s="6"/>
    </row>
    <row r="402" spans="1:7" x14ac:dyDescent="0.25">
      <c r="A402" s="9"/>
      <c r="B402" s="10"/>
      <c r="C402" s="27"/>
      <c r="D402" s="5"/>
      <c r="E402" s="5"/>
      <c r="F402" s="6"/>
      <c r="G402" s="6"/>
    </row>
    <row r="403" spans="1:7" x14ac:dyDescent="0.25">
      <c r="A403" s="9"/>
      <c r="B403" s="10"/>
      <c r="C403" s="23" t="s">
        <v>146</v>
      </c>
      <c r="D403" s="5"/>
      <c r="E403" s="5"/>
      <c r="F403" s="6"/>
      <c r="G403" s="6"/>
    </row>
    <row r="404" spans="1:7" x14ac:dyDescent="0.25">
      <c r="A404" s="9"/>
      <c r="B404" s="10"/>
      <c r="C404" s="27"/>
      <c r="D404" s="5"/>
      <c r="E404" s="5"/>
      <c r="F404" s="6"/>
      <c r="G404" s="6"/>
    </row>
    <row r="405" spans="1:7" x14ac:dyDescent="0.25">
      <c r="A405" s="9"/>
      <c r="B405" s="10">
        <v>91</v>
      </c>
      <c r="C405" s="66" t="s">
        <v>147</v>
      </c>
      <c r="D405" s="5">
        <v>108.92</v>
      </c>
      <c r="E405" s="5">
        <v>269.06</v>
      </c>
      <c r="F405" s="95">
        <f>E405-D405</f>
        <v>160.13999999999999</v>
      </c>
      <c r="G405" s="6"/>
    </row>
    <row r="406" spans="1:7" x14ac:dyDescent="0.25">
      <c r="A406" s="9"/>
      <c r="B406" s="10"/>
      <c r="C406" s="27"/>
      <c r="D406" s="5"/>
      <c r="E406" s="5"/>
      <c r="F406" s="6"/>
      <c r="G406" s="6"/>
    </row>
    <row r="407" spans="1:7" x14ac:dyDescent="0.25">
      <c r="A407" s="9"/>
      <c r="B407" s="10">
        <v>93</v>
      </c>
      <c r="C407" s="66" t="s">
        <v>148</v>
      </c>
      <c r="D407" s="5">
        <v>108.92</v>
      </c>
      <c r="E407" s="5">
        <v>269.06</v>
      </c>
      <c r="F407" s="95">
        <f>E407-D407</f>
        <v>160.13999999999999</v>
      </c>
      <c r="G407" s="6"/>
    </row>
    <row r="408" spans="1:7" x14ac:dyDescent="0.25">
      <c r="A408" s="9"/>
      <c r="B408" s="10"/>
      <c r="C408" s="27"/>
      <c r="D408" s="5"/>
      <c r="E408" s="5"/>
      <c r="F408" s="6"/>
      <c r="G408" s="6"/>
    </row>
    <row r="409" spans="1:7" x14ac:dyDescent="0.25">
      <c r="A409" s="9"/>
      <c r="B409" s="10"/>
      <c r="C409" s="27"/>
      <c r="D409" s="5"/>
      <c r="E409" s="5"/>
      <c r="F409" s="6"/>
      <c r="G409" s="6"/>
    </row>
    <row r="410" spans="1:7" x14ac:dyDescent="0.2">
      <c r="A410" s="9"/>
      <c r="B410" s="10"/>
      <c r="C410" s="15" t="s">
        <v>67</v>
      </c>
      <c r="D410" s="5"/>
      <c r="E410" s="5"/>
      <c r="F410" s="6"/>
      <c r="G410" s="6"/>
    </row>
    <row r="411" spans="1:7" x14ac:dyDescent="0.2">
      <c r="A411" s="9"/>
      <c r="B411" s="10"/>
      <c r="C411" s="24"/>
      <c r="D411" s="5"/>
      <c r="E411" s="5"/>
      <c r="F411" s="6"/>
      <c r="G411" s="6"/>
    </row>
    <row r="412" spans="1:7" x14ac:dyDescent="0.2">
      <c r="A412" s="9"/>
      <c r="B412" s="10"/>
      <c r="C412" s="52" t="s">
        <v>68</v>
      </c>
      <c r="D412" s="5"/>
      <c r="E412" s="5"/>
      <c r="F412" s="6"/>
      <c r="G412" s="6"/>
    </row>
    <row r="413" spans="1:7" x14ac:dyDescent="0.25">
      <c r="A413" s="9"/>
      <c r="B413" s="10"/>
      <c r="C413" s="27"/>
      <c r="D413" s="5"/>
      <c r="E413" s="5"/>
      <c r="F413" s="6"/>
      <c r="G413" s="6"/>
    </row>
    <row r="414" spans="1:7" x14ac:dyDescent="0.25">
      <c r="A414" s="9"/>
      <c r="B414" s="10">
        <v>94</v>
      </c>
      <c r="C414" s="66" t="s">
        <v>149</v>
      </c>
      <c r="D414" s="5">
        <v>2018.85</v>
      </c>
      <c r="E414" s="5">
        <v>5446.9000000000005</v>
      </c>
      <c r="F414" s="95">
        <f>E414-D414</f>
        <v>3428.0500000000006</v>
      </c>
      <c r="G414" s="6"/>
    </row>
    <row r="415" spans="1:7" x14ac:dyDescent="0.25">
      <c r="A415" s="9"/>
      <c r="B415" s="10"/>
      <c r="C415" s="27"/>
      <c r="D415" s="5"/>
      <c r="E415" s="5"/>
      <c r="F415" s="6"/>
      <c r="G415" s="6"/>
    </row>
    <row r="416" spans="1:7" x14ac:dyDescent="0.2">
      <c r="A416" s="9"/>
      <c r="B416" s="10"/>
      <c r="C416" s="52" t="s">
        <v>71</v>
      </c>
      <c r="D416" s="5"/>
      <c r="E416" s="5"/>
      <c r="F416" s="6"/>
      <c r="G416" s="6"/>
    </row>
    <row r="417" spans="1:7" x14ac:dyDescent="0.25">
      <c r="A417" s="9"/>
      <c r="B417" s="10"/>
      <c r="C417" s="27"/>
      <c r="D417" s="5"/>
      <c r="E417" s="5"/>
      <c r="F417" s="6"/>
      <c r="G417" s="6"/>
    </row>
    <row r="418" spans="1:7" x14ac:dyDescent="0.25">
      <c r="A418" s="9"/>
      <c r="B418" s="10">
        <v>95</v>
      </c>
      <c r="C418" s="66" t="s">
        <v>150</v>
      </c>
      <c r="D418" s="5">
        <v>1294.75</v>
      </c>
      <c r="E418" s="5">
        <v>3215.65</v>
      </c>
      <c r="F418" s="95">
        <f>E418-D418</f>
        <v>1920.9</v>
      </c>
      <c r="G418" s="6"/>
    </row>
    <row r="419" spans="1:7" x14ac:dyDescent="0.25">
      <c r="A419" s="9"/>
      <c r="B419" s="10"/>
      <c r="C419" s="27"/>
      <c r="D419" s="5"/>
      <c r="E419" s="5"/>
      <c r="F419" s="6"/>
      <c r="G419" s="6"/>
    </row>
    <row r="420" spans="1:7" x14ac:dyDescent="0.2">
      <c r="A420" s="9"/>
      <c r="B420" s="10"/>
      <c r="C420" s="52" t="s">
        <v>73</v>
      </c>
      <c r="D420" s="5"/>
      <c r="E420" s="5"/>
      <c r="F420" s="6"/>
      <c r="G420" s="6"/>
    </row>
    <row r="421" spans="1:7" x14ac:dyDescent="0.25">
      <c r="A421" s="9"/>
      <c r="B421" s="10"/>
      <c r="C421" s="27"/>
      <c r="D421" s="5"/>
      <c r="E421" s="5"/>
      <c r="F421" s="6"/>
      <c r="G421" s="6"/>
    </row>
    <row r="422" spans="1:7" x14ac:dyDescent="0.25">
      <c r="A422" s="9"/>
      <c r="B422" s="10">
        <v>96</v>
      </c>
      <c r="C422" s="66" t="s">
        <v>144</v>
      </c>
      <c r="D422" s="5">
        <v>1288.45</v>
      </c>
      <c r="E422" s="5">
        <v>1345.3</v>
      </c>
      <c r="F422" s="95">
        <f>E422-D422</f>
        <v>56.849999999999909</v>
      </c>
      <c r="G422" s="6"/>
    </row>
    <row r="423" spans="1:7" x14ac:dyDescent="0.25">
      <c r="A423" s="9"/>
      <c r="B423" s="10"/>
      <c r="C423" s="33"/>
      <c r="D423" s="5"/>
      <c r="E423" s="5"/>
      <c r="F423" s="6"/>
      <c r="G423" s="6"/>
    </row>
    <row r="424" spans="1:7" x14ac:dyDescent="0.25">
      <c r="A424" s="9"/>
      <c r="B424" s="10"/>
      <c r="C424" s="33"/>
      <c r="D424" s="5"/>
      <c r="E424" s="5"/>
      <c r="F424" s="6"/>
      <c r="G424" s="6"/>
    </row>
    <row r="425" spans="1:7" ht="23.1" x14ac:dyDescent="0.25">
      <c r="A425" s="9"/>
      <c r="B425" s="10"/>
      <c r="C425" s="20" t="s">
        <v>151</v>
      </c>
      <c r="D425" s="5"/>
      <c r="E425" s="5"/>
      <c r="F425" s="6"/>
      <c r="G425" s="6"/>
    </row>
    <row r="426" spans="1:7" x14ac:dyDescent="0.25">
      <c r="A426" s="9"/>
      <c r="B426" s="10"/>
      <c r="C426" s="33"/>
      <c r="D426" s="5"/>
      <c r="E426" s="5"/>
      <c r="F426" s="6"/>
      <c r="G426" s="6"/>
    </row>
    <row r="427" spans="1:7" x14ac:dyDescent="0.25">
      <c r="A427" s="9"/>
      <c r="B427" s="10"/>
      <c r="C427" s="61" t="s">
        <v>152</v>
      </c>
      <c r="D427" s="5"/>
      <c r="E427" s="5"/>
      <c r="F427" s="6"/>
      <c r="G427" s="6"/>
    </row>
    <row r="428" spans="1:7" x14ac:dyDescent="0.25">
      <c r="A428" s="9"/>
      <c r="B428" s="10"/>
      <c r="C428" s="33"/>
      <c r="D428" s="5"/>
      <c r="E428" s="5"/>
      <c r="F428" s="6"/>
      <c r="G428" s="6"/>
    </row>
    <row r="429" spans="1:7" x14ac:dyDescent="0.25">
      <c r="A429" s="9"/>
      <c r="B429" s="10">
        <v>97</v>
      </c>
      <c r="C429" s="66" t="s">
        <v>153</v>
      </c>
      <c r="D429" s="5">
        <v>896.39</v>
      </c>
      <c r="E429" s="5">
        <v>1240.31</v>
      </c>
      <c r="F429" s="95">
        <f>E429-D429</f>
        <v>343.91999999999996</v>
      </c>
      <c r="G429" s="6"/>
    </row>
    <row r="430" spans="1:7" x14ac:dyDescent="0.25">
      <c r="A430" s="9"/>
      <c r="B430" s="10"/>
      <c r="C430" s="33"/>
      <c r="D430" s="5"/>
      <c r="E430" s="5"/>
      <c r="F430" s="6"/>
      <c r="G430" s="6"/>
    </row>
    <row r="431" spans="1:7" x14ac:dyDescent="0.25">
      <c r="A431" s="9"/>
      <c r="B431" s="10"/>
      <c r="C431" s="61" t="s">
        <v>154</v>
      </c>
      <c r="D431" s="5"/>
      <c r="E431" s="5"/>
      <c r="F431" s="6"/>
      <c r="G431" s="6"/>
    </row>
    <row r="432" spans="1:7" x14ac:dyDescent="0.25">
      <c r="A432" s="9"/>
      <c r="B432" s="10"/>
      <c r="C432" s="33"/>
      <c r="D432" s="5"/>
      <c r="E432" s="5"/>
      <c r="F432" s="6"/>
      <c r="G432" s="6"/>
    </row>
    <row r="433" spans="1:7" ht="23.1" x14ac:dyDescent="0.25">
      <c r="A433" s="9"/>
      <c r="B433" s="10">
        <v>98</v>
      </c>
      <c r="C433" s="66" t="s">
        <v>155</v>
      </c>
      <c r="D433" s="5">
        <v>852.29</v>
      </c>
      <c r="E433" s="5">
        <v>1240.31</v>
      </c>
      <c r="F433" s="95">
        <f>E433-D433</f>
        <v>388.02</v>
      </c>
      <c r="G433" s="6"/>
    </row>
    <row r="434" spans="1:7" x14ac:dyDescent="0.25">
      <c r="A434" s="9"/>
      <c r="B434" s="10"/>
      <c r="C434" s="33"/>
      <c r="D434" s="5"/>
      <c r="E434" s="5"/>
      <c r="F434" s="6"/>
      <c r="G434" s="6"/>
    </row>
    <row r="435" spans="1:7" x14ac:dyDescent="0.25">
      <c r="A435" s="9"/>
      <c r="B435" s="10"/>
      <c r="C435" s="33"/>
      <c r="D435" s="5"/>
      <c r="E435" s="5"/>
      <c r="F435" s="6"/>
      <c r="G435" s="6"/>
    </row>
    <row r="436" spans="1:7" ht="23.1" x14ac:dyDescent="0.25">
      <c r="A436" s="9"/>
      <c r="B436" s="10"/>
      <c r="C436" s="20" t="s">
        <v>156</v>
      </c>
      <c r="D436" s="5"/>
      <c r="E436" s="5"/>
      <c r="F436" s="6"/>
      <c r="G436" s="6"/>
    </row>
    <row r="437" spans="1:7" x14ac:dyDescent="0.25">
      <c r="A437" s="9"/>
      <c r="B437" s="10"/>
      <c r="C437" s="33"/>
      <c r="D437" s="5"/>
      <c r="E437" s="5"/>
      <c r="F437" s="6"/>
      <c r="G437" s="6"/>
    </row>
    <row r="438" spans="1:7" ht="80.849999999999994" x14ac:dyDescent="0.25">
      <c r="A438" s="9"/>
      <c r="B438" s="10"/>
      <c r="C438" s="60" t="s">
        <v>157</v>
      </c>
      <c r="D438" s="5"/>
      <c r="E438" s="5"/>
      <c r="F438" s="6"/>
      <c r="G438" s="6"/>
    </row>
    <row r="439" spans="1:7" x14ac:dyDescent="0.25">
      <c r="A439" s="9"/>
      <c r="B439" s="10"/>
      <c r="C439" s="33"/>
      <c r="D439" s="5"/>
      <c r="E439" s="5"/>
      <c r="F439" s="6"/>
      <c r="G439" s="6"/>
    </row>
    <row r="440" spans="1:7" ht="23.1" x14ac:dyDescent="0.25">
      <c r="A440" s="9"/>
      <c r="B440" s="10">
        <v>99</v>
      </c>
      <c r="C440" s="27" t="s">
        <v>158</v>
      </c>
      <c r="D440" s="5">
        <v>118072.8</v>
      </c>
      <c r="E440" s="5">
        <v>99619.9</v>
      </c>
      <c r="F440" s="95">
        <f>E440-D440</f>
        <v>-18452.900000000009</v>
      </c>
      <c r="G440" s="6"/>
    </row>
    <row r="441" spans="1:7" x14ac:dyDescent="0.25">
      <c r="A441" s="9"/>
      <c r="B441" s="10"/>
      <c r="C441" s="33"/>
      <c r="D441" s="5"/>
      <c r="E441" s="5"/>
      <c r="F441" s="6"/>
      <c r="G441" s="6"/>
    </row>
    <row r="442" spans="1:7" ht="23.1" x14ac:dyDescent="0.25">
      <c r="A442" s="9"/>
      <c r="B442" s="10">
        <v>100</v>
      </c>
      <c r="C442" s="27" t="s">
        <v>159</v>
      </c>
      <c r="D442" s="5">
        <v>21401.899999999998</v>
      </c>
      <c r="E442" s="5">
        <v>12271.96</v>
      </c>
      <c r="F442" s="95">
        <f>E442-D442</f>
        <v>-9129.9399999999987</v>
      </c>
      <c r="G442" s="6"/>
    </row>
    <row r="443" spans="1:7" x14ac:dyDescent="0.25">
      <c r="A443" s="9"/>
      <c r="B443" s="10"/>
      <c r="C443" s="27"/>
      <c r="D443" s="5"/>
      <c r="E443" s="5"/>
      <c r="F443" s="6"/>
      <c r="G443" s="6"/>
    </row>
    <row r="444" spans="1:7" ht="23.1" x14ac:dyDescent="0.25">
      <c r="A444" s="9"/>
      <c r="B444" s="10"/>
      <c r="C444" s="27" t="s">
        <v>160</v>
      </c>
      <c r="D444" s="5">
        <v>2269.7600000000002</v>
      </c>
      <c r="E444" s="5" t="s">
        <v>7</v>
      </c>
      <c r="F444" s="103">
        <f>-D444</f>
        <v>-2269.7600000000002</v>
      </c>
      <c r="G444" s="6"/>
    </row>
    <row r="445" spans="1:7" x14ac:dyDescent="0.25">
      <c r="A445" s="9"/>
      <c r="B445" s="10"/>
      <c r="C445" s="27"/>
      <c r="D445" s="5"/>
      <c r="E445" s="5"/>
      <c r="F445" s="6"/>
      <c r="G445" s="6"/>
    </row>
    <row r="446" spans="1:7" ht="34.65" x14ac:dyDescent="0.25">
      <c r="A446" s="9"/>
      <c r="B446" s="10"/>
      <c r="C446" s="27" t="s">
        <v>161</v>
      </c>
      <c r="D446" s="5">
        <v>2633.56</v>
      </c>
      <c r="E446" s="5" t="s">
        <v>7</v>
      </c>
      <c r="F446" s="103">
        <f>-D446</f>
        <v>-2633.56</v>
      </c>
      <c r="G446" s="6"/>
    </row>
    <row r="447" spans="1:7" x14ac:dyDescent="0.25">
      <c r="A447" s="9"/>
      <c r="B447" s="10"/>
      <c r="C447" s="33"/>
      <c r="D447" s="5"/>
      <c r="E447" s="5"/>
      <c r="F447" s="6"/>
      <c r="G447" s="6"/>
    </row>
    <row r="448" spans="1:7" ht="23.1" x14ac:dyDescent="0.25">
      <c r="A448" s="9"/>
      <c r="B448" s="10"/>
      <c r="C448" s="20" t="s">
        <v>162</v>
      </c>
      <c r="D448" s="5"/>
      <c r="E448" s="5"/>
      <c r="F448" s="6"/>
      <c r="G448" s="6"/>
    </row>
    <row r="449" spans="1:7" x14ac:dyDescent="0.25">
      <c r="A449" s="9"/>
      <c r="B449" s="10"/>
      <c r="C449" s="33"/>
      <c r="D449" s="5"/>
      <c r="E449" s="5"/>
      <c r="F449" s="6"/>
      <c r="G449" s="6"/>
    </row>
    <row r="450" spans="1:7" ht="34.65" x14ac:dyDescent="0.25">
      <c r="A450" s="9"/>
      <c r="B450" s="10"/>
      <c r="C450" s="60" t="s">
        <v>163</v>
      </c>
      <c r="D450" s="5"/>
      <c r="E450" s="5"/>
      <c r="F450" s="6"/>
      <c r="G450" s="6"/>
    </row>
    <row r="451" spans="1:7" x14ac:dyDescent="0.25">
      <c r="A451" s="9"/>
      <c r="B451" s="10"/>
      <c r="C451" s="33"/>
      <c r="D451" s="5"/>
      <c r="E451" s="5"/>
      <c r="F451" s="6"/>
      <c r="G451" s="6"/>
    </row>
    <row r="452" spans="1:7" x14ac:dyDescent="0.25">
      <c r="A452" s="9"/>
      <c r="B452" s="10">
        <v>101</v>
      </c>
      <c r="C452" s="27" t="s">
        <v>164</v>
      </c>
      <c r="D452" s="5">
        <v>19040.72</v>
      </c>
      <c r="E452" s="5">
        <v>19195.310000000001</v>
      </c>
      <c r="F452" s="95">
        <f>E452-D452</f>
        <v>154.59000000000015</v>
      </c>
      <c r="G452" s="6"/>
    </row>
    <row r="453" spans="1:7" x14ac:dyDescent="0.25">
      <c r="A453" s="9"/>
      <c r="B453" s="10"/>
      <c r="C453" s="33"/>
      <c r="D453" s="5"/>
      <c r="E453" s="5"/>
      <c r="F453" s="6"/>
      <c r="G453" s="6"/>
    </row>
    <row r="454" spans="1:7" x14ac:dyDescent="0.25">
      <c r="A454" s="9"/>
      <c r="B454" s="10">
        <v>102</v>
      </c>
      <c r="C454" s="27" t="s">
        <v>165</v>
      </c>
      <c r="D454" s="5">
        <v>24475.55</v>
      </c>
      <c r="E454" s="5">
        <v>19195.310000000001</v>
      </c>
      <c r="F454" s="95">
        <f>E454-D454</f>
        <v>-5280.239999999998</v>
      </c>
      <c r="G454" s="6"/>
    </row>
    <row r="455" spans="1:7" x14ac:dyDescent="0.25">
      <c r="A455" s="9"/>
      <c r="B455" s="10"/>
      <c r="C455" s="33"/>
      <c r="D455" s="5"/>
      <c r="E455" s="5"/>
      <c r="F455" s="6"/>
      <c r="G455" s="6"/>
    </row>
    <row r="456" spans="1:7" x14ac:dyDescent="0.25">
      <c r="A456" s="9"/>
      <c r="B456" s="10"/>
      <c r="C456" s="33"/>
      <c r="D456" s="5"/>
      <c r="E456" s="5"/>
      <c r="F456" s="6"/>
      <c r="G456" s="6"/>
    </row>
    <row r="457" spans="1:7" ht="23.1" x14ac:dyDescent="0.25">
      <c r="A457" s="9"/>
      <c r="B457" s="10"/>
      <c r="C457" s="20" t="s">
        <v>166</v>
      </c>
      <c r="D457" s="5"/>
      <c r="E457" s="5"/>
      <c r="F457" s="6"/>
      <c r="G457" s="6"/>
    </row>
    <row r="458" spans="1:7" x14ac:dyDescent="0.25">
      <c r="A458" s="9"/>
      <c r="B458" s="10"/>
      <c r="C458" s="33"/>
      <c r="D458" s="5"/>
      <c r="E458" s="5"/>
      <c r="F458" s="6"/>
      <c r="G458" s="6"/>
    </row>
    <row r="459" spans="1:7" ht="23.1" x14ac:dyDescent="0.25">
      <c r="A459" s="9"/>
      <c r="B459" s="10"/>
      <c r="C459" s="60" t="s">
        <v>167</v>
      </c>
      <c r="D459" s="5"/>
      <c r="E459" s="5"/>
      <c r="F459" s="6"/>
      <c r="G459" s="6"/>
    </row>
    <row r="460" spans="1:7" x14ac:dyDescent="0.25">
      <c r="A460" s="9"/>
      <c r="B460" s="10"/>
      <c r="C460" s="33"/>
      <c r="D460" s="5"/>
      <c r="E460" s="5"/>
      <c r="F460" s="6"/>
      <c r="G460" s="6"/>
    </row>
    <row r="461" spans="1:7" x14ac:dyDescent="0.25">
      <c r="A461" s="9"/>
      <c r="B461" s="10"/>
      <c r="C461" s="23" t="s">
        <v>168</v>
      </c>
      <c r="D461" s="5"/>
      <c r="E461" s="5"/>
      <c r="F461" s="6"/>
      <c r="G461" s="6"/>
    </row>
    <row r="462" spans="1:7" x14ac:dyDescent="0.2">
      <c r="A462" s="9"/>
      <c r="B462" s="10"/>
      <c r="C462" s="24"/>
      <c r="D462" s="5"/>
      <c r="E462" s="5"/>
      <c r="F462" s="6"/>
      <c r="G462" s="6"/>
    </row>
    <row r="463" spans="1:7" x14ac:dyDescent="0.2">
      <c r="A463" s="9"/>
      <c r="B463" s="10">
        <v>103</v>
      </c>
      <c r="C463" s="25" t="s">
        <v>169</v>
      </c>
      <c r="D463" s="5">
        <v>9541.9</v>
      </c>
      <c r="E463" s="5">
        <v>8557.5</v>
      </c>
      <c r="F463" s="95">
        <f>E463-D463</f>
        <v>-984.39999999999964</v>
      </c>
      <c r="G463" s="6"/>
    </row>
    <row r="464" spans="1:7" x14ac:dyDescent="0.2">
      <c r="A464" s="9"/>
      <c r="B464" s="10"/>
      <c r="C464" s="24"/>
      <c r="D464" s="5"/>
      <c r="E464" s="5"/>
      <c r="F464" s="6"/>
      <c r="G464" s="6"/>
    </row>
    <row r="465" spans="1:7" x14ac:dyDescent="0.25">
      <c r="A465" s="9"/>
      <c r="B465" s="10"/>
      <c r="C465" s="23" t="s">
        <v>170</v>
      </c>
      <c r="D465" s="5"/>
      <c r="E465" s="5"/>
      <c r="F465" s="6"/>
      <c r="G465" s="6"/>
    </row>
    <row r="466" spans="1:7" x14ac:dyDescent="0.2">
      <c r="A466" s="9"/>
      <c r="B466" s="10"/>
      <c r="C466" s="24"/>
      <c r="D466" s="5"/>
      <c r="E466" s="5"/>
      <c r="F466" s="6"/>
      <c r="G466" s="6"/>
    </row>
    <row r="467" spans="1:7" x14ac:dyDescent="0.2">
      <c r="A467" s="9"/>
      <c r="B467" s="10">
        <v>104</v>
      </c>
      <c r="C467" s="25" t="s">
        <v>171</v>
      </c>
      <c r="D467" s="5">
        <v>9347.07</v>
      </c>
      <c r="E467" s="5">
        <v>6647.81</v>
      </c>
      <c r="F467" s="95">
        <f>E467-D467</f>
        <v>-2699.2599999999993</v>
      </c>
      <c r="G467" s="6"/>
    </row>
    <row r="468" spans="1:7" x14ac:dyDescent="0.25">
      <c r="A468" s="9"/>
      <c r="B468" s="10"/>
      <c r="C468" s="33"/>
      <c r="D468" s="5"/>
      <c r="E468" s="5"/>
      <c r="F468" s="6"/>
      <c r="G468" s="6"/>
    </row>
    <row r="469" spans="1:7" x14ac:dyDescent="0.25">
      <c r="A469" s="9"/>
      <c r="B469" s="10"/>
      <c r="C469" s="33"/>
      <c r="D469" s="5"/>
      <c r="E469" s="5"/>
      <c r="F469" s="6"/>
      <c r="G469" s="6"/>
    </row>
    <row r="470" spans="1:7" x14ac:dyDescent="0.25">
      <c r="A470" s="9"/>
      <c r="B470" s="10"/>
      <c r="C470" s="33"/>
      <c r="D470" s="5"/>
      <c r="E470" s="5"/>
      <c r="F470" s="6"/>
      <c r="G470" s="6"/>
    </row>
    <row r="471" spans="1:7" ht="23.1" x14ac:dyDescent="0.25">
      <c r="A471" s="9"/>
      <c r="B471" s="10"/>
      <c r="C471" s="20" t="s">
        <v>172</v>
      </c>
      <c r="D471" s="5"/>
      <c r="E471" s="5"/>
      <c r="F471" s="6"/>
      <c r="G471" s="6"/>
    </row>
    <row r="472" spans="1:7" x14ac:dyDescent="0.25">
      <c r="A472" s="9"/>
      <c r="B472" s="10"/>
      <c r="C472" s="33"/>
      <c r="D472" s="5"/>
      <c r="E472" s="5"/>
      <c r="F472" s="6"/>
      <c r="G472" s="6"/>
    </row>
    <row r="473" spans="1:7" ht="23.1" x14ac:dyDescent="0.25">
      <c r="A473" s="9"/>
      <c r="B473" s="10"/>
      <c r="C473" s="60" t="s">
        <v>173</v>
      </c>
      <c r="D473" s="5"/>
      <c r="E473" s="5"/>
      <c r="F473" s="6"/>
      <c r="G473" s="6"/>
    </row>
    <row r="474" spans="1:7" x14ac:dyDescent="0.25">
      <c r="A474" s="9"/>
      <c r="B474" s="10"/>
      <c r="C474" s="33"/>
      <c r="D474" s="5"/>
      <c r="E474" s="5"/>
      <c r="F474" s="6"/>
      <c r="G474" s="6"/>
    </row>
    <row r="475" spans="1:7" x14ac:dyDescent="0.25">
      <c r="A475" s="9"/>
      <c r="B475" s="10">
        <v>105</v>
      </c>
      <c r="C475" s="27" t="s">
        <v>174</v>
      </c>
      <c r="D475" s="5">
        <v>1500.46</v>
      </c>
      <c r="E475" s="5">
        <v>1305.94</v>
      </c>
      <c r="F475" s="95">
        <f>E475-D475</f>
        <v>-194.51999999999998</v>
      </c>
      <c r="G475" s="6"/>
    </row>
    <row r="476" spans="1:7" x14ac:dyDescent="0.25">
      <c r="A476" s="9"/>
      <c r="B476" s="10"/>
      <c r="C476" s="33"/>
      <c r="D476" s="5"/>
      <c r="E476" s="5"/>
      <c r="F476" s="6"/>
      <c r="G476" s="6"/>
    </row>
    <row r="477" spans="1:7" x14ac:dyDescent="0.25">
      <c r="A477" s="9"/>
      <c r="B477" s="10">
        <v>106</v>
      </c>
      <c r="C477" s="27" t="s">
        <v>175</v>
      </c>
      <c r="D477" s="5">
        <v>1500.46</v>
      </c>
      <c r="E477" s="5">
        <v>1305.94</v>
      </c>
      <c r="F477" s="95">
        <f>E477-D477</f>
        <v>-194.51999999999998</v>
      </c>
      <c r="G477" s="6"/>
    </row>
    <row r="478" spans="1:7" x14ac:dyDescent="0.25">
      <c r="A478" s="9"/>
      <c r="B478" s="10"/>
      <c r="C478" s="33"/>
      <c r="D478" s="5"/>
      <c r="E478" s="5"/>
      <c r="F478" s="6"/>
      <c r="G478" s="6"/>
    </row>
    <row r="479" spans="1:7" x14ac:dyDescent="0.25">
      <c r="A479" s="9"/>
      <c r="B479" s="10"/>
      <c r="C479" s="33"/>
      <c r="D479" s="5"/>
      <c r="E479" s="5"/>
      <c r="F479" s="6"/>
      <c r="G479" s="6"/>
    </row>
    <row r="480" spans="1:7" ht="23.1" x14ac:dyDescent="0.25">
      <c r="A480" s="9"/>
      <c r="B480" s="10"/>
      <c r="C480" s="20" t="s">
        <v>176</v>
      </c>
      <c r="D480" s="5"/>
      <c r="E480" s="5"/>
      <c r="F480" s="6"/>
      <c r="G480" s="6"/>
    </row>
    <row r="481" spans="1:7" x14ac:dyDescent="0.25">
      <c r="A481" s="9"/>
      <c r="B481" s="10"/>
      <c r="C481" s="33"/>
      <c r="D481" s="5"/>
      <c r="E481" s="5"/>
      <c r="F481" s="6"/>
      <c r="G481" s="6"/>
    </row>
    <row r="482" spans="1:7" ht="23.1" x14ac:dyDescent="0.25">
      <c r="A482" s="9"/>
      <c r="B482" s="10">
        <v>107</v>
      </c>
      <c r="C482" s="60" t="s">
        <v>177</v>
      </c>
      <c r="D482" s="97">
        <v>343.82</v>
      </c>
      <c r="E482" s="5">
        <v>343.82</v>
      </c>
      <c r="F482" s="6"/>
      <c r="G482" s="6" t="s">
        <v>81</v>
      </c>
    </row>
    <row r="483" spans="1:7" x14ac:dyDescent="0.25">
      <c r="A483" s="9"/>
      <c r="B483" s="10"/>
      <c r="C483" s="33"/>
      <c r="D483" s="5"/>
      <c r="E483" s="5"/>
      <c r="F483" s="6"/>
      <c r="G483" s="6"/>
    </row>
    <row r="484" spans="1:7" x14ac:dyDescent="0.25">
      <c r="A484" s="9"/>
      <c r="B484" s="10"/>
      <c r="C484" s="33"/>
      <c r="D484" s="5"/>
      <c r="E484" s="5"/>
      <c r="F484" s="6"/>
      <c r="G484" s="6"/>
    </row>
    <row r="485" spans="1:7" ht="28.9" customHeight="1" x14ac:dyDescent="0.25">
      <c r="A485" s="9"/>
      <c r="B485" s="10"/>
      <c r="C485" s="20" t="s">
        <v>178</v>
      </c>
      <c r="D485" s="5"/>
      <c r="E485" s="5"/>
      <c r="F485" s="6"/>
      <c r="G485" s="6"/>
    </row>
    <row r="486" spans="1:7" x14ac:dyDescent="0.25">
      <c r="A486" s="9"/>
      <c r="B486" s="10"/>
      <c r="C486" s="33"/>
      <c r="D486" s="5"/>
      <c r="E486" s="5"/>
      <c r="F486" s="6"/>
      <c r="G486" s="6"/>
    </row>
    <row r="487" spans="1:7" x14ac:dyDescent="0.25">
      <c r="A487" s="9"/>
      <c r="B487" s="10">
        <v>108</v>
      </c>
      <c r="C487" s="60" t="s">
        <v>179</v>
      </c>
      <c r="D487" s="5">
        <v>17362.240000000002</v>
      </c>
      <c r="E487" s="5">
        <v>8301.6200000000008</v>
      </c>
      <c r="F487" s="95">
        <f>E487-D487</f>
        <v>-9060.6200000000008</v>
      </c>
      <c r="G487" s="6"/>
    </row>
    <row r="488" spans="1:7" x14ac:dyDescent="0.25">
      <c r="A488" s="9"/>
      <c r="B488" s="10"/>
      <c r="C488" s="33"/>
      <c r="D488" s="5"/>
      <c r="E488" s="5"/>
      <c r="F488" s="6"/>
      <c r="G488" s="6"/>
    </row>
    <row r="489" spans="1:7" x14ac:dyDescent="0.25">
      <c r="A489" s="9"/>
      <c r="B489" s="10"/>
      <c r="C489" s="33"/>
      <c r="D489" s="5"/>
      <c r="E489" s="5"/>
      <c r="F489" s="6"/>
      <c r="G489" s="6"/>
    </row>
    <row r="490" spans="1:7" ht="23.1" x14ac:dyDescent="0.25">
      <c r="A490" s="9"/>
      <c r="B490" s="10"/>
      <c r="C490" s="20" t="s">
        <v>180</v>
      </c>
      <c r="D490" s="5"/>
      <c r="E490" s="5"/>
      <c r="F490" s="6"/>
      <c r="G490" s="6"/>
    </row>
    <row r="491" spans="1:7" x14ac:dyDescent="0.25">
      <c r="A491" s="9"/>
      <c r="B491" s="10"/>
      <c r="C491" s="33"/>
      <c r="D491" s="5"/>
      <c r="E491" s="5"/>
      <c r="F491" s="6"/>
      <c r="G491" s="6"/>
    </row>
    <row r="492" spans="1:7" ht="34.65" x14ac:dyDescent="0.25">
      <c r="A492" s="9"/>
      <c r="B492" s="10"/>
      <c r="C492" s="60" t="s">
        <v>181</v>
      </c>
      <c r="D492" s="5"/>
      <c r="E492" s="5"/>
      <c r="F492" s="6"/>
      <c r="G492" s="6"/>
    </row>
    <row r="493" spans="1:7" x14ac:dyDescent="0.25">
      <c r="A493" s="9"/>
      <c r="B493" s="10"/>
      <c r="C493" s="33"/>
      <c r="D493" s="5"/>
      <c r="E493" s="5"/>
      <c r="F493" s="6"/>
      <c r="G493" s="6"/>
    </row>
    <row r="494" spans="1:7" x14ac:dyDescent="0.25">
      <c r="A494" s="9"/>
      <c r="B494" s="10"/>
      <c r="C494" s="21" t="s">
        <v>102</v>
      </c>
      <c r="D494" s="5"/>
      <c r="E494" s="5"/>
      <c r="F494" s="6"/>
      <c r="G494" s="6"/>
    </row>
    <row r="495" spans="1:7" x14ac:dyDescent="0.25">
      <c r="A495" s="9"/>
      <c r="B495" s="10"/>
      <c r="C495" s="22"/>
      <c r="D495" s="5"/>
      <c r="E495" s="5"/>
      <c r="F495" s="6"/>
      <c r="G495" s="6"/>
    </row>
    <row r="496" spans="1:7" x14ac:dyDescent="0.25">
      <c r="A496" s="9"/>
      <c r="B496" s="10"/>
      <c r="C496" s="23" t="s">
        <v>168</v>
      </c>
      <c r="D496" s="5"/>
      <c r="E496" s="5"/>
      <c r="F496" s="6"/>
      <c r="G496" s="6"/>
    </row>
    <row r="497" spans="1:7" x14ac:dyDescent="0.2">
      <c r="A497" s="9"/>
      <c r="B497" s="10"/>
      <c r="C497" s="24"/>
      <c r="D497" s="5"/>
      <c r="E497" s="5"/>
      <c r="F497" s="6"/>
      <c r="G497" s="6"/>
    </row>
    <row r="498" spans="1:7" x14ac:dyDescent="0.2">
      <c r="A498" s="9"/>
      <c r="B498" s="10">
        <v>109</v>
      </c>
      <c r="C498" s="25" t="s">
        <v>182</v>
      </c>
      <c r="D498" s="5">
        <v>12559.24</v>
      </c>
      <c r="E498" s="5">
        <v>9141.56</v>
      </c>
      <c r="F498" s="95">
        <f>E498-D498</f>
        <v>-3417.6800000000003</v>
      </c>
      <c r="G498" s="6"/>
    </row>
    <row r="499" spans="1:7" x14ac:dyDescent="0.2">
      <c r="A499" s="9"/>
      <c r="B499" s="10"/>
      <c r="C499" s="25"/>
      <c r="D499" s="5"/>
      <c r="E499" s="5"/>
      <c r="F499" s="6"/>
      <c r="G499" s="6"/>
    </row>
    <row r="500" spans="1:7" x14ac:dyDescent="0.2">
      <c r="A500" s="9"/>
      <c r="B500" s="10">
        <v>110</v>
      </c>
      <c r="C500" s="25" t="s">
        <v>117</v>
      </c>
      <c r="D500" s="5">
        <v>721.8</v>
      </c>
      <c r="E500" s="5">
        <v>1496.25</v>
      </c>
      <c r="F500" s="95">
        <f>E500-D500</f>
        <v>774.45</v>
      </c>
      <c r="G500" s="6"/>
    </row>
    <row r="501" spans="1:7" x14ac:dyDescent="0.2">
      <c r="A501" s="9"/>
      <c r="B501" s="10"/>
      <c r="C501" s="25"/>
      <c r="D501" s="5"/>
      <c r="E501" s="5"/>
      <c r="F501" s="6"/>
      <c r="G501" s="6"/>
    </row>
    <row r="502" spans="1:7" ht="23.1" x14ac:dyDescent="0.25">
      <c r="A502" s="9"/>
      <c r="B502" s="10">
        <v>111</v>
      </c>
      <c r="C502" s="16" t="s">
        <v>118</v>
      </c>
      <c r="D502" s="5">
        <v>1881.04</v>
      </c>
      <c r="E502" s="5">
        <v>2556.75</v>
      </c>
      <c r="F502" s="95">
        <f>E502-D502</f>
        <v>675.71</v>
      </c>
      <c r="G502" s="6"/>
    </row>
    <row r="503" spans="1:7" x14ac:dyDescent="0.25">
      <c r="A503" s="9"/>
      <c r="B503" s="10"/>
      <c r="C503" s="22"/>
      <c r="D503" s="5"/>
      <c r="E503" s="5"/>
      <c r="F503" s="6"/>
      <c r="G503" s="6"/>
    </row>
    <row r="504" spans="1:7" x14ac:dyDescent="0.25">
      <c r="A504" s="9"/>
      <c r="B504" s="10">
        <v>112</v>
      </c>
      <c r="C504" s="26" t="s">
        <v>119</v>
      </c>
      <c r="D504" s="5">
        <v>628.43999999999994</v>
      </c>
      <c r="E504" s="5">
        <v>767.81</v>
      </c>
      <c r="F504" s="95">
        <f>E504-D504</f>
        <v>139.37</v>
      </c>
      <c r="G504" s="6"/>
    </row>
    <row r="505" spans="1:7" x14ac:dyDescent="0.25">
      <c r="A505" s="9"/>
      <c r="B505" s="10"/>
      <c r="C505" s="26"/>
      <c r="D505" s="5"/>
      <c r="E505" s="5"/>
      <c r="F505" s="6"/>
      <c r="G505" s="6"/>
    </row>
    <row r="506" spans="1:7" x14ac:dyDescent="0.25">
      <c r="A506" s="9"/>
      <c r="B506" s="10"/>
      <c r="C506" s="23" t="s">
        <v>170</v>
      </c>
      <c r="D506" s="5"/>
      <c r="E506" s="5"/>
      <c r="F506" s="6"/>
      <c r="G506" s="6"/>
    </row>
    <row r="507" spans="1:7" x14ac:dyDescent="0.2">
      <c r="A507" s="9"/>
      <c r="B507" s="10"/>
      <c r="C507" s="24"/>
      <c r="D507" s="5"/>
      <c r="E507" s="5"/>
      <c r="F507" s="6"/>
      <c r="G507" s="6"/>
    </row>
    <row r="508" spans="1:7" x14ac:dyDescent="0.2">
      <c r="A508" s="9"/>
      <c r="B508" s="10">
        <v>113</v>
      </c>
      <c r="C508" s="25" t="s">
        <v>183</v>
      </c>
      <c r="D508" s="5">
        <v>10419.900000000001</v>
      </c>
      <c r="E508" s="5">
        <v>7113.75</v>
      </c>
      <c r="F508" s="95">
        <f>E508-D508</f>
        <v>-3306.1500000000015</v>
      </c>
      <c r="G508" s="6"/>
    </row>
    <row r="509" spans="1:7" x14ac:dyDescent="0.2">
      <c r="A509" s="9"/>
      <c r="B509" s="10"/>
      <c r="C509" s="25"/>
      <c r="D509" s="5"/>
      <c r="E509" s="5"/>
      <c r="F509" s="6"/>
      <c r="G509" s="6"/>
    </row>
    <row r="510" spans="1:7" x14ac:dyDescent="0.2">
      <c r="A510" s="9"/>
      <c r="B510" s="10">
        <v>114</v>
      </c>
      <c r="C510" s="25" t="s">
        <v>117</v>
      </c>
      <c r="D510" s="5">
        <v>481.2</v>
      </c>
      <c r="E510" s="5">
        <v>1122.19</v>
      </c>
      <c r="F510" s="95">
        <f>E510-D510</f>
        <v>640.99</v>
      </c>
      <c r="G510" s="6"/>
    </row>
    <row r="511" spans="1:7" x14ac:dyDescent="0.2">
      <c r="A511" s="9"/>
      <c r="B511" s="10"/>
      <c r="C511" s="25"/>
      <c r="D511" s="5"/>
      <c r="E511" s="5"/>
      <c r="F511" s="6"/>
      <c r="G511" s="6"/>
    </row>
    <row r="512" spans="1:7" ht="23.1" x14ac:dyDescent="0.25">
      <c r="A512" s="9"/>
      <c r="B512" s="10">
        <v>115</v>
      </c>
      <c r="C512" s="16" t="s">
        <v>118</v>
      </c>
      <c r="D512" s="5">
        <v>1459.41</v>
      </c>
      <c r="E512" s="5">
        <v>1917.56</v>
      </c>
      <c r="F512" s="95">
        <f>E512-D512</f>
        <v>458.14999999999986</v>
      </c>
      <c r="G512" s="6"/>
    </row>
    <row r="513" spans="1:7" x14ac:dyDescent="0.25">
      <c r="A513" s="9"/>
      <c r="B513" s="10"/>
      <c r="C513" s="22"/>
      <c r="D513" s="5"/>
      <c r="E513" s="5"/>
      <c r="F513" s="6"/>
      <c r="G513" s="6"/>
    </row>
    <row r="514" spans="1:7" x14ac:dyDescent="0.25">
      <c r="A514" s="9"/>
      <c r="B514" s="10">
        <v>116</v>
      </c>
      <c r="C514" s="26" t="s">
        <v>119</v>
      </c>
      <c r="D514" s="5">
        <v>418.96</v>
      </c>
      <c r="E514" s="5">
        <v>511.88</v>
      </c>
      <c r="F514" s="95">
        <f>E514-D514</f>
        <v>92.920000000000016</v>
      </c>
      <c r="G514" s="6"/>
    </row>
    <row r="515" spans="1:7" x14ac:dyDescent="0.25">
      <c r="A515" s="9"/>
      <c r="B515" s="10"/>
      <c r="C515" s="26"/>
      <c r="D515" s="5"/>
      <c r="E515" s="5"/>
      <c r="F515" s="6"/>
      <c r="G515" s="6"/>
    </row>
    <row r="516" spans="1:7" ht="23.1" x14ac:dyDescent="0.25">
      <c r="A516" s="9"/>
      <c r="B516" s="10"/>
      <c r="C516" s="20" t="s">
        <v>125</v>
      </c>
      <c r="D516" s="5"/>
      <c r="E516" s="5"/>
      <c r="F516" s="6"/>
      <c r="G516" s="6"/>
    </row>
    <row r="517" spans="1:7" x14ac:dyDescent="0.25">
      <c r="A517" s="9"/>
      <c r="B517" s="10"/>
      <c r="C517" s="27"/>
      <c r="D517" s="5"/>
      <c r="E517" s="5"/>
      <c r="F517" s="6"/>
      <c r="G517" s="6"/>
    </row>
    <row r="518" spans="1:7" ht="46.2" x14ac:dyDescent="0.25">
      <c r="A518" s="9"/>
      <c r="B518" s="10"/>
      <c r="C518" s="27" t="s">
        <v>126</v>
      </c>
      <c r="D518" s="5"/>
      <c r="E518" s="5"/>
      <c r="F518" s="6"/>
      <c r="G518" s="6"/>
    </row>
    <row r="519" spans="1:7" x14ac:dyDescent="0.25">
      <c r="A519" s="9"/>
      <c r="B519" s="10"/>
      <c r="C519" s="27"/>
      <c r="D519" s="5"/>
      <c r="E519" s="5"/>
      <c r="F519" s="6"/>
      <c r="G519" s="6"/>
    </row>
    <row r="520" spans="1:7" x14ac:dyDescent="0.25">
      <c r="A520" s="9"/>
      <c r="B520" s="10"/>
      <c r="C520" s="21" t="s">
        <v>102</v>
      </c>
      <c r="D520" s="5"/>
      <c r="E520" s="5"/>
      <c r="F520" s="6"/>
      <c r="G520" s="6"/>
    </row>
    <row r="521" spans="1:7" x14ac:dyDescent="0.25">
      <c r="A521" s="9"/>
      <c r="B521" s="10"/>
      <c r="C521" s="22"/>
      <c r="D521" s="5"/>
      <c r="E521" s="5"/>
      <c r="F521" s="6"/>
      <c r="G521" s="6"/>
    </row>
    <row r="522" spans="1:7" x14ac:dyDescent="0.25">
      <c r="A522" s="9"/>
      <c r="B522" s="10"/>
      <c r="C522" s="23" t="s">
        <v>168</v>
      </c>
      <c r="D522" s="5"/>
      <c r="E522" s="5"/>
      <c r="F522" s="6"/>
      <c r="G522" s="6"/>
    </row>
    <row r="523" spans="1:7" x14ac:dyDescent="0.2">
      <c r="A523" s="9"/>
      <c r="B523" s="10"/>
      <c r="C523" s="24"/>
      <c r="D523" s="5"/>
      <c r="E523" s="5"/>
      <c r="F523" s="6"/>
      <c r="G523" s="6"/>
    </row>
    <row r="524" spans="1:7" x14ac:dyDescent="0.2">
      <c r="A524" s="9"/>
      <c r="B524" s="10">
        <v>117</v>
      </c>
      <c r="C524" s="25" t="s">
        <v>184</v>
      </c>
      <c r="D524" s="5">
        <v>5832.2</v>
      </c>
      <c r="E524" s="5">
        <v>8413.1200000000008</v>
      </c>
      <c r="F524" s="95">
        <f>E524-D524</f>
        <v>2580.920000000001</v>
      </c>
      <c r="G524" s="6"/>
    </row>
    <row r="525" spans="1:7" x14ac:dyDescent="0.2">
      <c r="A525" s="9"/>
      <c r="B525" s="10"/>
      <c r="C525" s="24"/>
      <c r="D525" s="5"/>
      <c r="E525" s="5"/>
      <c r="F525" s="6"/>
      <c r="G525" s="6"/>
    </row>
    <row r="526" spans="1:7" x14ac:dyDescent="0.25">
      <c r="A526" s="9"/>
      <c r="B526" s="10"/>
      <c r="C526" s="23" t="s">
        <v>170</v>
      </c>
      <c r="D526" s="5"/>
      <c r="E526" s="5"/>
      <c r="F526" s="6"/>
      <c r="G526" s="6"/>
    </row>
    <row r="527" spans="1:7" x14ac:dyDescent="0.2">
      <c r="A527" s="9"/>
      <c r="B527" s="10"/>
      <c r="C527" s="24"/>
      <c r="D527" s="5"/>
      <c r="E527" s="5"/>
      <c r="F527" s="6"/>
      <c r="G527" s="6"/>
    </row>
    <row r="528" spans="1:7" x14ac:dyDescent="0.2">
      <c r="A528" s="9"/>
      <c r="B528" s="10">
        <v>118</v>
      </c>
      <c r="C528" s="25" t="s">
        <v>185</v>
      </c>
      <c r="D528" s="5">
        <v>4011.73</v>
      </c>
      <c r="E528" s="5">
        <v>4567.5</v>
      </c>
      <c r="F528" s="95">
        <f>E528-D528</f>
        <v>555.77</v>
      </c>
      <c r="G528" s="6"/>
    </row>
    <row r="529" spans="1:7" x14ac:dyDescent="0.2">
      <c r="A529" s="9"/>
      <c r="B529" s="10"/>
      <c r="C529" s="25"/>
      <c r="D529" s="5"/>
      <c r="E529" s="5"/>
      <c r="F529" s="6"/>
      <c r="G529" s="6"/>
    </row>
    <row r="530" spans="1:7" x14ac:dyDescent="0.2">
      <c r="A530" s="9"/>
      <c r="B530" s="10"/>
      <c r="C530" s="25"/>
      <c r="D530" s="5"/>
      <c r="E530" s="5"/>
      <c r="F530" s="6"/>
      <c r="G530" s="6"/>
    </row>
    <row r="531" spans="1:7" ht="23.1" x14ac:dyDescent="0.25">
      <c r="A531" s="9"/>
      <c r="B531" s="10"/>
      <c r="C531" s="20" t="s">
        <v>186</v>
      </c>
      <c r="D531" s="5"/>
      <c r="E531" s="5"/>
      <c r="F531" s="6"/>
      <c r="G531" s="6"/>
    </row>
    <row r="532" spans="1:7" x14ac:dyDescent="0.25">
      <c r="A532" s="9"/>
      <c r="B532" s="10"/>
      <c r="C532" s="68"/>
      <c r="D532" s="5"/>
      <c r="E532" s="5"/>
      <c r="F532" s="6"/>
      <c r="G532" s="6"/>
    </row>
    <row r="533" spans="1:7" x14ac:dyDescent="0.25">
      <c r="A533" s="9"/>
      <c r="B533" s="10"/>
      <c r="C533" s="33"/>
      <c r="D533" s="5"/>
      <c r="E533" s="5"/>
      <c r="F533" s="6"/>
      <c r="G533" s="6"/>
    </row>
    <row r="534" spans="1:7" x14ac:dyDescent="0.25">
      <c r="A534" s="9"/>
      <c r="B534" s="10">
        <v>119</v>
      </c>
      <c r="C534" s="16" t="s">
        <v>187</v>
      </c>
      <c r="D534" s="5">
        <v>6545.06</v>
      </c>
      <c r="E534" s="5">
        <v>6776.88</v>
      </c>
      <c r="F534" s="95">
        <f>E534-D534</f>
        <v>231.81999999999971</v>
      </c>
      <c r="G534" s="6"/>
    </row>
    <row r="535" spans="1:7" x14ac:dyDescent="0.25">
      <c r="A535" s="9"/>
      <c r="B535" s="10"/>
      <c r="C535" s="16"/>
      <c r="D535" s="5"/>
      <c r="E535" s="5"/>
      <c r="F535" s="6"/>
      <c r="G535" s="6"/>
    </row>
    <row r="536" spans="1:7" ht="23.1" x14ac:dyDescent="0.25">
      <c r="A536" s="9"/>
      <c r="B536" s="10">
        <v>120</v>
      </c>
      <c r="C536" s="16" t="s">
        <v>188</v>
      </c>
      <c r="D536" s="5">
        <v>4895.8899999999994</v>
      </c>
      <c r="E536" s="5">
        <v>5020.3999999999996</v>
      </c>
      <c r="F536" s="95">
        <f>E536-D536</f>
        <v>124.51000000000022</v>
      </c>
      <c r="G536" s="6"/>
    </row>
    <row r="537" spans="1:7" x14ac:dyDescent="0.25">
      <c r="A537" s="9"/>
      <c r="B537" s="10"/>
      <c r="C537" s="16"/>
      <c r="D537" s="5"/>
      <c r="E537" s="5"/>
      <c r="F537" s="6"/>
      <c r="G537" s="6"/>
    </row>
    <row r="538" spans="1:7" x14ac:dyDescent="0.25">
      <c r="A538" s="9"/>
      <c r="B538" s="10">
        <v>121</v>
      </c>
      <c r="C538" s="16" t="s">
        <v>189</v>
      </c>
      <c r="D538" s="5">
        <v>4772.1799999999994</v>
      </c>
      <c r="E538" s="5">
        <v>4887.5199999999995</v>
      </c>
      <c r="F538" s="95">
        <f>E538-D538</f>
        <v>115.34000000000015</v>
      </c>
      <c r="G538" s="6"/>
    </row>
    <row r="539" spans="1:7" x14ac:dyDescent="0.25">
      <c r="A539" s="9"/>
      <c r="B539" s="10"/>
      <c r="C539" s="16"/>
      <c r="D539" s="5"/>
      <c r="E539" s="5"/>
      <c r="F539" s="6"/>
      <c r="G539" s="6"/>
    </row>
    <row r="540" spans="1:7" ht="23.1" x14ac:dyDescent="0.25">
      <c r="A540" s="9"/>
      <c r="B540" s="10">
        <v>122</v>
      </c>
      <c r="C540" s="16" t="s">
        <v>190</v>
      </c>
      <c r="D540" s="5">
        <v>20333.84</v>
      </c>
      <c r="E540" s="5">
        <v>34746.1</v>
      </c>
      <c r="F540" s="95">
        <f>E540-D540</f>
        <v>14412.259999999998</v>
      </c>
      <c r="G540" s="6"/>
    </row>
    <row r="541" spans="1:7" x14ac:dyDescent="0.25">
      <c r="A541" s="9"/>
      <c r="B541" s="10"/>
      <c r="C541" s="16"/>
      <c r="D541" s="5"/>
      <c r="E541" s="5"/>
      <c r="F541" s="6"/>
      <c r="G541" s="6"/>
    </row>
    <row r="542" spans="1:7" ht="23.1" x14ac:dyDescent="0.25">
      <c r="A542" s="9"/>
      <c r="B542" s="10">
        <v>123</v>
      </c>
      <c r="C542" s="16" t="s">
        <v>191</v>
      </c>
      <c r="D542" s="5">
        <v>1755.76</v>
      </c>
      <c r="E542" s="5">
        <v>1506.24</v>
      </c>
      <c r="F542" s="95">
        <f>E542-D542</f>
        <v>-249.51999999999998</v>
      </c>
      <c r="G542" s="6"/>
    </row>
    <row r="543" spans="1:7" x14ac:dyDescent="0.25">
      <c r="A543" s="9"/>
      <c r="B543" s="10"/>
      <c r="C543" s="16"/>
      <c r="D543" s="5"/>
      <c r="E543" s="5"/>
      <c r="F543" s="6"/>
      <c r="G543" s="6"/>
    </row>
    <row r="544" spans="1:7" ht="34.65" x14ac:dyDescent="0.25">
      <c r="A544" s="9"/>
      <c r="B544" s="10">
        <v>124</v>
      </c>
      <c r="C544" s="16" t="s">
        <v>192</v>
      </c>
      <c r="D544" s="5">
        <v>11488.64</v>
      </c>
      <c r="E544" s="5">
        <v>11349.12</v>
      </c>
      <c r="F544" s="95">
        <f>E544-D544</f>
        <v>-139.51999999999862</v>
      </c>
      <c r="G544" s="6"/>
    </row>
    <row r="545" spans="1:7" x14ac:dyDescent="0.25">
      <c r="A545" s="9"/>
      <c r="B545" s="10"/>
      <c r="C545" s="16"/>
      <c r="D545" s="5"/>
      <c r="E545" s="5"/>
      <c r="F545" s="6"/>
      <c r="G545" s="6"/>
    </row>
    <row r="546" spans="1:7" ht="34.65" x14ac:dyDescent="0.25">
      <c r="A546" s="9"/>
      <c r="B546" s="10">
        <v>125</v>
      </c>
      <c r="C546" s="16" t="s">
        <v>193</v>
      </c>
      <c r="D546" s="5">
        <v>1256.57</v>
      </c>
      <c r="E546" s="5">
        <v>1357.79</v>
      </c>
      <c r="F546" s="95">
        <f>E546-D546</f>
        <v>101.22000000000003</v>
      </c>
      <c r="G546" s="6"/>
    </row>
    <row r="547" spans="1:7" x14ac:dyDescent="0.25">
      <c r="A547" s="9"/>
      <c r="B547" s="10"/>
      <c r="C547" s="16"/>
      <c r="D547" s="5"/>
      <c r="E547" s="5"/>
      <c r="F547" s="6"/>
      <c r="G547" s="6"/>
    </row>
    <row r="548" spans="1:7" x14ac:dyDescent="0.25">
      <c r="A548" s="9"/>
      <c r="B548" s="10">
        <v>126</v>
      </c>
      <c r="C548" s="17" t="s">
        <v>194</v>
      </c>
      <c r="D548" s="5">
        <v>1761.6000000000001</v>
      </c>
      <c r="E548" s="5">
        <v>1512.48</v>
      </c>
      <c r="F548" s="95">
        <f>E548-D548</f>
        <v>-249.12000000000012</v>
      </c>
      <c r="G548" s="6"/>
    </row>
    <row r="549" spans="1:7" x14ac:dyDescent="0.25">
      <c r="A549" s="9"/>
      <c r="B549" s="10"/>
      <c r="C549" s="17" t="s">
        <v>195</v>
      </c>
      <c r="D549" s="5"/>
      <c r="E549" s="5"/>
      <c r="F549" s="6"/>
      <c r="G549" s="6"/>
    </row>
    <row r="550" spans="1:7" x14ac:dyDescent="0.25">
      <c r="A550" s="9"/>
      <c r="B550" s="10">
        <v>127</v>
      </c>
      <c r="C550" s="17" t="s">
        <v>196</v>
      </c>
      <c r="D550" s="5">
        <v>256.90000000000003</v>
      </c>
      <c r="E550" s="5">
        <v>220.57000000000002</v>
      </c>
      <c r="F550" s="95">
        <f>E550-D550</f>
        <v>-36.330000000000013</v>
      </c>
      <c r="G550" s="6"/>
    </row>
    <row r="551" spans="1:7" x14ac:dyDescent="0.25">
      <c r="A551" s="9"/>
      <c r="B551" s="10"/>
      <c r="C551" s="17"/>
      <c r="D551" s="5"/>
      <c r="E551" s="5"/>
      <c r="F551" s="6"/>
      <c r="G551" s="6"/>
    </row>
    <row r="552" spans="1:7" ht="23.1" x14ac:dyDescent="0.25">
      <c r="A552" s="9"/>
      <c r="B552" s="10">
        <v>128</v>
      </c>
      <c r="C552" s="26" t="s">
        <v>197</v>
      </c>
      <c r="D552" s="5">
        <v>3229.6000000000004</v>
      </c>
      <c r="E552" s="5">
        <v>2772.88</v>
      </c>
      <c r="F552" s="95">
        <f>E552-D552</f>
        <v>-456.72000000000025</v>
      </c>
      <c r="G552" s="6"/>
    </row>
    <row r="553" spans="1:7" x14ac:dyDescent="0.25">
      <c r="A553" s="9"/>
      <c r="B553" s="10"/>
      <c r="C553" s="2"/>
      <c r="D553" s="5"/>
      <c r="E553" s="5"/>
      <c r="F553" s="6"/>
      <c r="G553" s="6"/>
    </row>
    <row r="554" spans="1:7" ht="23.1" x14ac:dyDescent="0.25">
      <c r="A554" s="9"/>
      <c r="B554" s="10">
        <v>129</v>
      </c>
      <c r="C554" s="26" t="s">
        <v>198</v>
      </c>
      <c r="D554" s="4" t="s">
        <v>199</v>
      </c>
      <c r="E554" s="5" t="s">
        <v>14</v>
      </c>
      <c r="F554" s="6"/>
      <c r="G554" s="6"/>
    </row>
    <row r="555" spans="1:7" x14ac:dyDescent="0.25">
      <c r="A555" s="9"/>
      <c r="B555" s="10"/>
      <c r="C555" s="2"/>
      <c r="D555" s="5"/>
      <c r="E555" s="5"/>
      <c r="F555" s="6"/>
      <c r="G555" s="6"/>
    </row>
    <row r="556" spans="1:7" x14ac:dyDescent="0.25">
      <c r="A556" s="9"/>
      <c r="B556" s="10"/>
      <c r="C556" s="2"/>
      <c r="D556" s="5"/>
      <c r="E556" s="5"/>
      <c r="F556" s="6"/>
      <c r="G556" s="6"/>
    </row>
    <row r="557" spans="1:7" x14ac:dyDescent="0.25">
      <c r="A557" s="9"/>
      <c r="B557" s="10"/>
      <c r="C557" s="20" t="s">
        <v>200</v>
      </c>
      <c r="D557" s="5"/>
      <c r="E557" s="5"/>
      <c r="F557" s="6"/>
      <c r="G557" s="6"/>
    </row>
    <row r="558" spans="1:7" ht="23.1" x14ac:dyDescent="0.25">
      <c r="A558" s="9"/>
      <c r="B558" s="10"/>
      <c r="C558" s="33" t="s">
        <v>201</v>
      </c>
      <c r="D558" s="5">
        <v>351452.85</v>
      </c>
      <c r="E558" s="5">
        <v>378677.16</v>
      </c>
      <c r="F558" s="95">
        <f>E558-D558</f>
        <v>27224.309999999998</v>
      </c>
      <c r="G558" s="6"/>
    </row>
    <row r="559" spans="1:7" ht="24.65" customHeight="1" x14ac:dyDescent="0.25">
      <c r="A559" s="9"/>
      <c r="B559" s="10"/>
      <c r="C559" s="6" t="s">
        <v>202</v>
      </c>
      <c r="D559" s="5">
        <v>145712.93</v>
      </c>
      <c r="E559" s="5">
        <v>137207.37</v>
      </c>
      <c r="F559" s="95">
        <f>E559-D559</f>
        <v>-8505.5599999999977</v>
      </c>
      <c r="G559" s="6"/>
    </row>
    <row r="560" spans="1:7" x14ac:dyDescent="0.25">
      <c r="A560" s="9"/>
      <c r="B560" s="10"/>
      <c r="C560" s="33"/>
      <c r="D560" s="5"/>
      <c r="E560" s="5"/>
      <c r="F560" s="6"/>
      <c r="G560" s="6"/>
    </row>
    <row r="561" spans="1:7" ht="57.75" x14ac:dyDescent="0.25">
      <c r="A561" s="9"/>
      <c r="B561" s="10"/>
      <c r="C561" s="20" t="s">
        <v>203</v>
      </c>
      <c r="D561" s="5"/>
      <c r="E561" s="5"/>
      <c r="F561" s="6"/>
      <c r="G561" s="6"/>
    </row>
    <row r="562" spans="1:7" x14ac:dyDescent="0.25">
      <c r="A562" s="9"/>
      <c r="B562" s="10"/>
      <c r="C562" s="33"/>
      <c r="D562" s="5"/>
      <c r="E562" s="5"/>
      <c r="F562" s="6"/>
      <c r="G562" s="6"/>
    </row>
    <row r="563" spans="1:7" ht="23.1" x14ac:dyDescent="0.25">
      <c r="A563" s="9"/>
      <c r="B563" s="10">
        <v>163</v>
      </c>
      <c r="C563" s="27" t="s">
        <v>204</v>
      </c>
      <c r="D563" s="18">
        <v>2233.9499999999998</v>
      </c>
      <c r="E563" s="5">
        <v>2233.9499999999998</v>
      </c>
      <c r="F563" s="6"/>
      <c r="G563" s="6" t="s">
        <v>81</v>
      </c>
    </row>
    <row r="564" spans="1:7" x14ac:dyDescent="0.25">
      <c r="A564" s="9"/>
      <c r="B564" s="10"/>
      <c r="C564" s="27"/>
      <c r="D564" s="18"/>
      <c r="E564" s="5"/>
      <c r="F564" s="6"/>
      <c r="G564" s="6"/>
    </row>
    <row r="565" spans="1:7" ht="23.1" x14ac:dyDescent="0.25">
      <c r="A565" s="9"/>
      <c r="B565" s="10">
        <v>164</v>
      </c>
      <c r="C565" s="27" t="s">
        <v>205</v>
      </c>
      <c r="D565" s="18">
        <v>1392.08</v>
      </c>
      <c r="E565" s="5">
        <v>1392.08</v>
      </c>
      <c r="F565" s="6"/>
      <c r="G565" s="6" t="s">
        <v>81</v>
      </c>
    </row>
    <row r="566" spans="1:7" x14ac:dyDescent="0.25">
      <c r="A566" s="9"/>
      <c r="B566" s="10"/>
      <c r="C566" s="33"/>
      <c r="D566" s="5"/>
      <c r="E566" s="5"/>
      <c r="F566" s="6"/>
      <c r="G566" s="6"/>
    </row>
    <row r="567" spans="1:7" x14ac:dyDescent="0.25">
      <c r="A567" s="9"/>
      <c r="B567" s="10"/>
      <c r="C567" s="33"/>
      <c r="D567" s="5"/>
      <c r="E567" s="5"/>
      <c r="F567" s="6"/>
      <c r="G567" s="6"/>
    </row>
    <row r="568" spans="1:7" ht="69.3" x14ac:dyDescent="0.25">
      <c r="A568" s="9"/>
      <c r="B568" s="10"/>
      <c r="C568" s="20" t="s">
        <v>206</v>
      </c>
      <c r="D568" s="5"/>
      <c r="E568" s="5"/>
      <c r="F568" s="6"/>
      <c r="G568" s="6"/>
    </row>
    <row r="569" spans="1:7" x14ac:dyDescent="0.25">
      <c r="A569" s="9"/>
      <c r="B569" s="10"/>
      <c r="C569" s="33"/>
      <c r="D569" s="5"/>
      <c r="E569" s="5"/>
      <c r="F569" s="6"/>
      <c r="G569" s="6"/>
    </row>
    <row r="570" spans="1:7" x14ac:dyDescent="0.25">
      <c r="A570" s="9"/>
      <c r="B570" s="10">
        <v>165</v>
      </c>
      <c r="C570" s="27" t="s">
        <v>207</v>
      </c>
      <c r="D570" s="5">
        <v>6213.71</v>
      </c>
      <c r="E570" s="5">
        <v>10454.86</v>
      </c>
      <c r="F570" s="95">
        <f>E570-D570</f>
        <v>4241.1500000000005</v>
      </c>
      <c r="G570" s="6"/>
    </row>
    <row r="571" spans="1:7" x14ac:dyDescent="0.25">
      <c r="A571" s="9"/>
      <c r="B571" s="10"/>
      <c r="C571" s="33"/>
      <c r="D571" s="5"/>
      <c r="E571" s="5"/>
      <c r="F571" s="6"/>
      <c r="G571" s="6"/>
    </row>
    <row r="572" spans="1:7" x14ac:dyDescent="0.25">
      <c r="A572" s="9"/>
      <c r="B572" s="10"/>
      <c r="C572" s="33"/>
      <c r="D572" s="5"/>
      <c r="E572" s="5"/>
      <c r="F572" s="6"/>
      <c r="G572" s="6"/>
    </row>
    <row r="573" spans="1:7" ht="23.1" x14ac:dyDescent="0.25">
      <c r="A573" s="9"/>
      <c r="B573" s="10"/>
      <c r="C573" s="20" t="s">
        <v>208</v>
      </c>
      <c r="D573" s="5"/>
      <c r="E573" s="5"/>
      <c r="F573" s="6"/>
      <c r="G573" s="6"/>
    </row>
    <row r="574" spans="1:7" x14ac:dyDescent="0.25">
      <c r="A574" s="9"/>
      <c r="B574" s="10"/>
      <c r="C574" s="33"/>
      <c r="D574" s="5"/>
      <c r="E574" s="5"/>
      <c r="F574" s="6"/>
      <c r="G574" s="6"/>
    </row>
    <row r="575" spans="1:7" x14ac:dyDescent="0.25">
      <c r="A575" s="9"/>
      <c r="B575" s="10"/>
      <c r="C575" s="33" t="s">
        <v>130</v>
      </c>
      <c r="D575" s="5"/>
      <c r="E575" s="5"/>
      <c r="F575" s="6"/>
      <c r="G575" s="6"/>
    </row>
    <row r="576" spans="1:7" ht="23.1" x14ac:dyDescent="0.25">
      <c r="A576" s="9"/>
      <c r="B576" s="10">
        <v>166</v>
      </c>
      <c r="C576" s="27" t="s">
        <v>209</v>
      </c>
      <c r="D576" s="5">
        <v>12630.91</v>
      </c>
      <c r="E576" s="5">
        <v>2365.65</v>
      </c>
      <c r="F576" s="95">
        <f>E576-D576</f>
        <v>-10265.26</v>
      </c>
      <c r="G576" s="6"/>
    </row>
    <row r="577" spans="1:7" x14ac:dyDescent="0.25">
      <c r="A577" s="9"/>
      <c r="B577" s="10"/>
      <c r="C577" s="33"/>
      <c r="D577" s="5"/>
      <c r="E577" s="5"/>
      <c r="F577" s="6"/>
      <c r="G577" s="6"/>
    </row>
    <row r="578" spans="1:7" x14ac:dyDescent="0.25">
      <c r="A578" s="9"/>
      <c r="B578" s="10"/>
      <c r="C578" s="33"/>
      <c r="D578" s="5"/>
      <c r="E578" s="5"/>
      <c r="F578" s="6"/>
      <c r="G578" s="6"/>
    </row>
    <row r="579" spans="1:7" x14ac:dyDescent="0.25">
      <c r="A579" s="9"/>
      <c r="B579" s="10"/>
      <c r="C579" s="33"/>
      <c r="D579" s="5"/>
      <c r="E579" s="5"/>
      <c r="F579" s="6"/>
      <c r="G579" s="6"/>
    </row>
    <row r="580" spans="1:7" ht="23.1" x14ac:dyDescent="0.25">
      <c r="A580" s="9"/>
      <c r="B580" s="10"/>
      <c r="C580" s="20" t="s">
        <v>210</v>
      </c>
      <c r="D580" s="5"/>
      <c r="E580" s="5"/>
      <c r="F580" s="6"/>
      <c r="G580" s="6"/>
    </row>
    <row r="581" spans="1:7" x14ac:dyDescent="0.25">
      <c r="A581" s="9"/>
      <c r="B581" s="10"/>
      <c r="C581" s="33"/>
      <c r="D581" s="5"/>
      <c r="E581" s="5"/>
      <c r="F581" s="6"/>
      <c r="G581" s="6"/>
    </row>
    <row r="582" spans="1:7" ht="34.65" x14ac:dyDescent="0.25">
      <c r="A582" s="9"/>
      <c r="B582" s="10">
        <v>167</v>
      </c>
      <c r="C582" s="27" t="s">
        <v>211</v>
      </c>
      <c r="D582" s="5">
        <v>30454.62</v>
      </c>
      <c r="E582" s="5">
        <v>9926.6999999999989</v>
      </c>
      <c r="F582" s="95">
        <f>E582-D582</f>
        <v>-20527.919999999998</v>
      </c>
      <c r="G582" s="6"/>
    </row>
    <row r="583" spans="1:7" x14ac:dyDescent="0.25">
      <c r="A583" s="9"/>
      <c r="B583" s="10"/>
      <c r="C583" s="27"/>
      <c r="D583" s="5"/>
      <c r="E583" s="5"/>
      <c r="F583" s="6"/>
      <c r="G583" s="6"/>
    </row>
    <row r="584" spans="1:7" ht="23.1" x14ac:dyDescent="0.25">
      <c r="A584" s="9"/>
      <c r="B584" s="10">
        <v>168</v>
      </c>
      <c r="C584" s="28" t="s">
        <v>212</v>
      </c>
      <c r="D584" s="18">
        <v>438.08</v>
      </c>
      <c r="E584" s="5">
        <v>438.08</v>
      </c>
      <c r="F584" s="6"/>
      <c r="G584" s="6" t="s">
        <v>81</v>
      </c>
    </row>
    <row r="585" spans="1:7" x14ac:dyDescent="0.25">
      <c r="A585" s="9"/>
      <c r="B585" s="10"/>
      <c r="C585" s="69"/>
      <c r="D585" s="5"/>
      <c r="E585" s="5"/>
      <c r="F585" s="6"/>
      <c r="G585" s="6"/>
    </row>
    <row r="586" spans="1:7" ht="23.1" x14ac:dyDescent="0.25">
      <c r="A586" s="9"/>
      <c r="B586" s="10"/>
      <c r="C586" s="29" t="s">
        <v>213</v>
      </c>
      <c r="D586" s="5"/>
      <c r="E586" s="5"/>
      <c r="F586" s="6"/>
      <c r="G586" s="6"/>
    </row>
    <row r="587" spans="1:7" x14ac:dyDescent="0.25">
      <c r="A587" s="9"/>
      <c r="B587" s="10"/>
      <c r="C587" s="69"/>
      <c r="D587" s="5"/>
      <c r="E587" s="5"/>
      <c r="F587" s="6"/>
      <c r="G587" s="6"/>
    </row>
    <row r="588" spans="1:7" ht="23.1" x14ac:dyDescent="0.25">
      <c r="A588" s="9"/>
      <c r="B588" s="10">
        <v>169</v>
      </c>
      <c r="C588" s="28" t="s">
        <v>214</v>
      </c>
      <c r="D588" s="5">
        <v>10100</v>
      </c>
      <c r="E588" s="5">
        <v>2143.6799999999998</v>
      </c>
      <c r="F588" s="95">
        <f>E588-D588</f>
        <v>-7956.32</v>
      </c>
      <c r="G588" s="6"/>
    </row>
    <row r="589" spans="1:7" x14ac:dyDescent="0.25">
      <c r="A589" s="9"/>
      <c r="B589" s="10"/>
      <c r="C589" s="28"/>
      <c r="D589" s="5"/>
      <c r="E589" s="18">
        <v>7096.32</v>
      </c>
      <c r="F589" s="103">
        <f>E589</f>
        <v>7096.32</v>
      </c>
      <c r="G589" s="6" t="s">
        <v>288</v>
      </c>
    </row>
    <row r="590" spans="1:7" x14ac:dyDescent="0.25">
      <c r="A590" s="9"/>
      <c r="B590" s="10"/>
      <c r="C590" s="28"/>
      <c r="D590" s="5"/>
      <c r="E590" s="5"/>
      <c r="F590" s="6"/>
      <c r="G590" s="6"/>
    </row>
    <row r="591" spans="1:7" x14ac:dyDescent="0.25">
      <c r="A591" s="9"/>
      <c r="B591" s="10"/>
      <c r="C591" s="28"/>
      <c r="D591" s="5"/>
      <c r="E591" s="5"/>
      <c r="F591" s="6"/>
      <c r="G591" s="6"/>
    </row>
    <row r="592" spans="1:7" ht="23.1" x14ac:dyDescent="0.25">
      <c r="A592" s="9"/>
      <c r="B592" s="10">
        <v>170</v>
      </c>
      <c r="C592" s="28" t="s">
        <v>215</v>
      </c>
      <c r="D592" s="5">
        <v>1010</v>
      </c>
      <c r="E592" s="5" t="s">
        <v>7</v>
      </c>
      <c r="F592" s="95">
        <f>-D592</f>
        <v>-1010</v>
      </c>
      <c r="G592" s="6"/>
    </row>
    <row r="593" spans="1:7" x14ac:dyDescent="0.25">
      <c r="A593" s="9"/>
      <c r="B593" s="10"/>
      <c r="C593" s="28"/>
      <c r="D593" s="5"/>
      <c r="E593" s="5"/>
      <c r="F593" s="6"/>
      <c r="G593" s="6"/>
    </row>
    <row r="594" spans="1:7" ht="23.1" x14ac:dyDescent="0.25">
      <c r="A594" s="9"/>
      <c r="B594" s="10">
        <v>171</v>
      </c>
      <c r="C594" s="28" t="s">
        <v>216</v>
      </c>
      <c r="D594" s="5" t="s">
        <v>7</v>
      </c>
      <c r="E594" s="5" t="s">
        <v>7</v>
      </c>
      <c r="F594" s="6"/>
      <c r="G594" s="6"/>
    </row>
    <row r="595" spans="1:7" x14ac:dyDescent="0.25">
      <c r="A595" s="9"/>
      <c r="B595" s="10"/>
      <c r="C595" s="28"/>
      <c r="D595" s="5"/>
      <c r="E595" s="5"/>
      <c r="F595" s="6"/>
      <c r="G595" s="6"/>
    </row>
    <row r="596" spans="1:7" x14ac:dyDescent="0.25">
      <c r="A596" s="9"/>
      <c r="B596" s="10"/>
      <c r="C596" s="28"/>
      <c r="D596" s="5"/>
      <c r="E596" s="5"/>
      <c r="F596" s="6"/>
      <c r="G596" s="6"/>
    </row>
    <row r="597" spans="1:7" ht="23.1" x14ac:dyDescent="0.25">
      <c r="A597" s="9"/>
      <c r="B597" s="10"/>
      <c r="C597" s="29" t="s">
        <v>217</v>
      </c>
      <c r="D597" s="5"/>
      <c r="E597" s="5"/>
      <c r="F597" s="6"/>
      <c r="G597" s="6"/>
    </row>
    <row r="598" spans="1:7" x14ac:dyDescent="0.25">
      <c r="A598" s="9"/>
      <c r="B598" s="10"/>
      <c r="C598" s="28"/>
      <c r="D598" s="5"/>
      <c r="E598" s="5"/>
      <c r="F598" s="6"/>
      <c r="G598" s="6"/>
    </row>
    <row r="599" spans="1:7" x14ac:dyDescent="0.25">
      <c r="A599" s="9"/>
      <c r="B599" s="10">
        <v>172</v>
      </c>
      <c r="C599" s="28" t="s">
        <v>218</v>
      </c>
      <c r="D599" s="5">
        <v>1984.5</v>
      </c>
      <c r="E599" s="5">
        <v>1993.4999999999998</v>
      </c>
      <c r="F599" s="95">
        <f>E599-D599</f>
        <v>8.9999999999997726</v>
      </c>
      <c r="G599" s="6"/>
    </row>
    <row r="600" spans="1:7" x14ac:dyDescent="0.25">
      <c r="A600" s="9"/>
      <c r="B600" s="10"/>
      <c r="C600" s="28"/>
      <c r="D600" s="5"/>
      <c r="E600" s="5"/>
      <c r="F600" s="6"/>
      <c r="G600" s="6"/>
    </row>
    <row r="601" spans="1:7" ht="13.75" customHeight="1" x14ac:dyDescent="0.25">
      <c r="A601" s="9"/>
      <c r="B601" s="10"/>
      <c r="C601" s="28"/>
      <c r="D601" s="5"/>
      <c r="E601" s="5"/>
      <c r="F601" s="6"/>
      <c r="G601" s="6"/>
    </row>
    <row r="602" spans="1:7" ht="34.65" x14ac:dyDescent="0.25">
      <c r="A602" s="9"/>
      <c r="B602" s="10"/>
      <c r="C602" s="20" t="s">
        <v>219</v>
      </c>
      <c r="D602" s="5"/>
      <c r="E602" s="5"/>
      <c r="F602" s="6"/>
      <c r="G602" s="6"/>
    </row>
    <row r="603" spans="1:7" x14ac:dyDescent="0.2">
      <c r="A603" s="9"/>
      <c r="B603" s="10"/>
      <c r="C603" s="24"/>
      <c r="D603" s="5"/>
      <c r="E603" s="5"/>
      <c r="F603" s="6"/>
      <c r="G603" s="6"/>
    </row>
    <row r="604" spans="1:7" ht="34.65" x14ac:dyDescent="0.2">
      <c r="A604" s="9"/>
      <c r="B604" s="10">
        <v>173</v>
      </c>
      <c r="C604" s="24" t="s">
        <v>220</v>
      </c>
      <c r="D604" s="5">
        <v>20385.449999999997</v>
      </c>
      <c r="E604" s="5">
        <v>16704.73</v>
      </c>
      <c r="F604" s="95">
        <f>E604-D604</f>
        <v>-3680.7199999999975</v>
      </c>
      <c r="G604" s="6"/>
    </row>
    <row r="605" spans="1:7" x14ac:dyDescent="0.25">
      <c r="A605" s="9"/>
      <c r="B605" s="10"/>
      <c r="C605" s="28"/>
      <c r="D605" s="5"/>
      <c r="E605" s="5"/>
      <c r="F605" s="6"/>
      <c r="G605" s="6"/>
    </row>
    <row r="606" spans="1:7" x14ac:dyDescent="0.25">
      <c r="A606" s="9"/>
      <c r="B606" s="10"/>
      <c r="C606" s="29" t="s">
        <v>221</v>
      </c>
      <c r="D606" s="5"/>
      <c r="E606" s="5"/>
      <c r="F606" s="6"/>
      <c r="G606" s="6"/>
    </row>
    <row r="607" spans="1:7" x14ac:dyDescent="0.25">
      <c r="A607" s="9"/>
      <c r="B607" s="10"/>
      <c r="C607" s="28"/>
      <c r="D607" s="5"/>
      <c r="E607" s="5"/>
      <c r="F607" s="6"/>
      <c r="G607" s="6"/>
    </row>
    <row r="608" spans="1:7" ht="34.65" x14ac:dyDescent="0.25">
      <c r="A608" s="9"/>
      <c r="B608" s="10">
        <v>174</v>
      </c>
      <c r="C608" s="28" t="s">
        <v>222</v>
      </c>
      <c r="D608" s="5">
        <v>3801.93</v>
      </c>
      <c r="E608" s="5">
        <v>2894.19</v>
      </c>
      <c r="F608" s="95">
        <f>E608-D608</f>
        <v>-907.73999999999978</v>
      </c>
      <c r="G608" s="6"/>
    </row>
    <row r="609" spans="1:7" x14ac:dyDescent="0.25">
      <c r="A609" s="9"/>
      <c r="B609" s="10"/>
      <c r="C609" s="28"/>
      <c r="D609" s="5"/>
      <c r="E609" s="5"/>
      <c r="F609" s="6"/>
      <c r="G609" s="6"/>
    </row>
    <row r="610" spans="1:7" x14ac:dyDescent="0.25">
      <c r="A610" s="9"/>
      <c r="B610" s="10"/>
      <c r="C610" s="28"/>
      <c r="D610" s="5"/>
      <c r="E610" s="5"/>
      <c r="F610" s="6"/>
      <c r="G610" s="6"/>
    </row>
    <row r="611" spans="1:7" s="70" customFormat="1" x14ac:dyDescent="0.25">
      <c r="A611" s="9"/>
      <c r="B611" s="10"/>
      <c r="C611" s="69"/>
      <c r="D611" s="5"/>
      <c r="E611" s="5"/>
      <c r="F611" s="6"/>
      <c r="G611" s="6"/>
    </row>
    <row r="612" spans="1:7" ht="23.1" x14ac:dyDescent="0.25">
      <c r="A612" s="9"/>
      <c r="B612" s="10"/>
      <c r="C612" s="29" t="s">
        <v>223</v>
      </c>
      <c r="D612" s="5"/>
      <c r="E612" s="5"/>
      <c r="F612" s="6"/>
      <c r="G612" s="6"/>
    </row>
    <row r="613" spans="1:7" x14ac:dyDescent="0.25">
      <c r="A613" s="9"/>
      <c r="B613" s="10"/>
      <c r="C613" s="69"/>
      <c r="D613" s="5"/>
      <c r="E613" s="5"/>
      <c r="F613" s="6"/>
      <c r="G613" s="6"/>
    </row>
    <row r="614" spans="1:7" x14ac:dyDescent="0.25">
      <c r="A614" s="9"/>
      <c r="B614" s="10">
        <v>175</v>
      </c>
      <c r="C614" s="28" t="s">
        <v>224</v>
      </c>
      <c r="D614" s="5" t="s">
        <v>7</v>
      </c>
      <c r="E614" s="5">
        <v>14546.84</v>
      </c>
      <c r="F614" s="103">
        <f>E614</f>
        <v>14546.84</v>
      </c>
      <c r="G614" s="6"/>
    </row>
    <row r="615" spans="1:7" x14ac:dyDescent="0.25">
      <c r="A615" s="9"/>
      <c r="B615" s="10"/>
      <c r="C615" s="28"/>
      <c r="D615" s="5"/>
      <c r="E615" s="5"/>
      <c r="F615" s="6"/>
      <c r="G615" s="6"/>
    </row>
    <row r="616" spans="1:7" x14ac:dyDescent="0.25">
      <c r="A616" s="9"/>
      <c r="B616" s="10">
        <v>176</v>
      </c>
      <c r="C616" s="28" t="s">
        <v>225</v>
      </c>
      <c r="D616" s="5" t="s">
        <v>7</v>
      </c>
      <c r="E616" s="5">
        <v>3636.71</v>
      </c>
      <c r="F616" s="103">
        <f>E616</f>
        <v>3636.71</v>
      </c>
      <c r="G616" s="6"/>
    </row>
    <row r="617" spans="1:7" x14ac:dyDescent="0.25">
      <c r="A617" s="9"/>
      <c r="B617" s="10"/>
      <c r="C617" s="69"/>
      <c r="D617" s="5"/>
      <c r="E617" s="5"/>
      <c r="F617" s="6"/>
      <c r="G617" s="6"/>
    </row>
    <row r="618" spans="1:7" x14ac:dyDescent="0.25">
      <c r="A618" s="9"/>
      <c r="B618" s="10"/>
      <c r="C618" s="69"/>
      <c r="D618" s="5"/>
      <c r="E618" s="5"/>
      <c r="F618" s="6"/>
      <c r="G618" s="6"/>
    </row>
    <row r="619" spans="1:7" x14ac:dyDescent="0.25">
      <c r="A619" s="9"/>
      <c r="B619" s="10"/>
      <c r="C619" s="69"/>
      <c r="D619" s="5"/>
      <c r="E619" s="5"/>
      <c r="F619" s="6"/>
      <c r="G619" s="6"/>
    </row>
    <row r="620" spans="1:7" ht="46.2" x14ac:dyDescent="0.25">
      <c r="A620" s="9"/>
      <c r="B620" s="10"/>
      <c r="C620" s="29" t="s">
        <v>226</v>
      </c>
      <c r="D620" s="5"/>
      <c r="E620" s="5"/>
      <c r="F620" s="6"/>
      <c r="G620" s="6"/>
    </row>
    <row r="621" spans="1:7" x14ac:dyDescent="0.2">
      <c r="A621" s="9"/>
      <c r="B621" s="10"/>
      <c r="C621" s="71"/>
      <c r="D621" s="5"/>
      <c r="E621" s="5"/>
      <c r="F621" s="6"/>
      <c r="G621" s="6"/>
    </row>
    <row r="622" spans="1:7" ht="23.1" x14ac:dyDescent="0.2">
      <c r="A622" s="9"/>
      <c r="B622" s="10">
        <v>178</v>
      </c>
      <c r="C622" s="71" t="s">
        <v>227</v>
      </c>
      <c r="D622" s="5">
        <v>17191.75</v>
      </c>
      <c r="E622" s="5">
        <v>21045.65</v>
      </c>
      <c r="F622" s="95">
        <f>E622-D622</f>
        <v>3853.9000000000015</v>
      </c>
      <c r="G622" s="6"/>
    </row>
    <row r="623" spans="1:7" x14ac:dyDescent="0.2">
      <c r="A623" s="9"/>
      <c r="B623" s="10"/>
      <c r="C623" s="71"/>
      <c r="D623" s="5"/>
      <c r="E623" s="5"/>
      <c r="F623" s="6"/>
      <c r="G623" s="6"/>
    </row>
    <row r="624" spans="1:7" x14ac:dyDescent="0.2">
      <c r="A624" s="9"/>
      <c r="B624" s="10"/>
      <c r="C624" s="71"/>
      <c r="D624" s="5"/>
      <c r="E624" s="5"/>
      <c r="F624" s="6"/>
      <c r="G624" s="6"/>
    </row>
    <row r="625" spans="1:7" ht="69.3" x14ac:dyDescent="0.25">
      <c r="A625" s="9"/>
      <c r="B625" s="10"/>
      <c r="C625" s="20" t="s">
        <v>228</v>
      </c>
      <c r="D625" s="5"/>
      <c r="E625" s="5"/>
      <c r="F625" s="6"/>
      <c r="G625" s="6"/>
    </row>
    <row r="626" spans="1:7" x14ac:dyDescent="0.2">
      <c r="A626" s="9"/>
      <c r="B626" s="10"/>
      <c r="C626" s="24"/>
      <c r="D626" s="5"/>
      <c r="E626" s="5"/>
      <c r="F626" s="6"/>
      <c r="G626" s="6"/>
    </row>
    <row r="627" spans="1:7" x14ac:dyDescent="0.2">
      <c r="A627" s="9"/>
      <c r="B627" s="10">
        <v>179</v>
      </c>
      <c r="C627" s="24" t="s">
        <v>229</v>
      </c>
      <c r="D627" s="5">
        <v>14783.04</v>
      </c>
      <c r="E627" s="5">
        <v>24539.1</v>
      </c>
      <c r="F627" s="95">
        <f>E627-D627</f>
        <v>9756.0599999999977</v>
      </c>
      <c r="G627" s="6"/>
    </row>
    <row r="628" spans="1:7" x14ac:dyDescent="0.2">
      <c r="A628" s="9"/>
      <c r="B628" s="10"/>
      <c r="C628" s="57"/>
      <c r="D628" s="5"/>
      <c r="E628" s="5"/>
      <c r="F628" s="6"/>
      <c r="G628" s="6"/>
    </row>
    <row r="629" spans="1:7" x14ac:dyDescent="0.2">
      <c r="A629" s="9"/>
      <c r="B629" s="10"/>
      <c r="C629" s="57"/>
      <c r="D629" s="5"/>
      <c r="E629" s="5"/>
      <c r="F629" s="6"/>
      <c r="G629" s="6"/>
    </row>
    <row r="630" spans="1:7" ht="57.75" x14ac:dyDescent="0.25">
      <c r="A630" s="9"/>
      <c r="B630" s="10"/>
      <c r="C630" s="49" t="s">
        <v>230</v>
      </c>
      <c r="D630" s="5"/>
      <c r="E630" s="5"/>
      <c r="F630" s="6"/>
      <c r="G630" s="6"/>
    </row>
    <row r="631" spans="1:7" x14ac:dyDescent="0.25">
      <c r="A631" s="9"/>
      <c r="B631" s="10"/>
      <c r="C631" s="8"/>
      <c r="D631" s="5"/>
      <c r="E631" s="5"/>
      <c r="F631" s="6"/>
      <c r="G631" s="6"/>
    </row>
    <row r="632" spans="1:7" x14ac:dyDescent="0.2">
      <c r="A632" s="9"/>
      <c r="B632" s="10">
        <v>180</v>
      </c>
      <c r="C632" s="24" t="s">
        <v>231</v>
      </c>
      <c r="D632" s="5">
        <v>45249.25</v>
      </c>
      <c r="E632" s="5">
        <v>78650.39</v>
      </c>
      <c r="F632" s="95">
        <f>E632-D632</f>
        <v>33401.14</v>
      </c>
      <c r="G632" s="6"/>
    </row>
    <row r="633" spans="1:7" x14ac:dyDescent="0.2">
      <c r="A633" s="9"/>
      <c r="B633" s="10"/>
      <c r="C633" s="71"/>
      <c r="D633" s="5"/>
      <c r="E633" s="5"/>
      <c r="F633" s="6"/>
      <c r="G633" s="6"/>
    </row>
    <row r="634" spans="1:7" x14ac:dyDescent="0.2">
      <c r="A634" s="9"/>
      <c r="B634" s="10"/>
      <c r="C634" s="71"/>
      <c r="D634" s="5"/>
      <c r="E634" s="5"/>
      <c r="F634" s="6"/>
      <c r="G634" s="6"/>
    </row>
    <row r="635" spans="1:7" ht="23.1" x14ac:dyDescent="0.2">
      <c r="A635" s="9"/>
      <c r="B635" s="10"/>
      <c r="C635" s="59" t="s">
        <v>232</v>
      </c>
      <c r="D635" s="5"/>
      <c r="E635" s="5"/>
      <c r="F635" s="6"/>
      <c r="G635" s="6"/>
    </row>
    <row r="636" spans="1:7" x14ac:dyDescent="0.2">
      <c r="A636" s="9"/>
      <c r="B636" s="10"/>
      <c r="C636" s="24"/>
      <c r="D636" s="5"/>
      <c r="E636" s="5"/>
      <c r="F636" s="6"/>
      <c r="G636" s="6"/>
    </row>
    <row r="637" spans="1:7" ht="23.1" x14ac:dyDescent="0.2">
      <c r="A637" s="9"/>
      <c r="B637" s="10">
        <v>181</v>
      </c>
      <c r="C637" s="24" t="s">
        <v>233</v>
      </c>
      <c r="D637" s="5">
        <v>6002.26</v>
      </c>
      <c r="E637" s="5">
        <v>5384.21</v>
      </c>
      <c r="F637" s="95">
        <f>E637-D637</f>
        <v>-618.05000000000018</v>
      </c>
      <c r="G637" s="6"/>
    </row>
    <row r="638" spans="1:7" x14ac:dyDescent="0.2">
      <c r="A638" s="9"/>
      <c r="B638" s="10"/>
      <c r="C638" s="24"/>
      <c r="D638" s="5"/>
      <c r="E638" s="5"/>
      <c r="F638" s="6"/>
      <c r="G638" s="6"/>
    </row>
    <row r="639" spans="1:7" ht="23.1" x14ac:dyDescent="0.2">
      <c r="A639" s="9"/>
      <c r="B639" s="10">
        <v>182</v>
      </c>
      <c r="C639" s="24" t="s">
        <v>234</v>
      </c>
      <c r="D639" s="5">
        <v>6002.26</v>
      </c>
      <c r="E639" s="5">
        <v>5384.21</v>
      </c>
      <c r="F639" s="95">
        <f>E639-D639</f>
        <v>-618.05000000000018</v>
      </c>
      <c r="G639" s="6"/>
    </row>
    <row r="640" spans="1:7" x14ac:dyDescent="0.2">
      <c r="A640" s="9"/>
      <c r="B640" s="10"/>
      <c r="C640" s="24"/>
      <c r="D640" s="5"/>
      <c r="E640" s="5"/>
      <c r="F640" s="6"/>
      <c r="G640" s="6"/>
    </row>
    <row r="641" spans="1:7" x14ac:dyDescent="0.2">
      <c r="A641" s="9"/>
      <c r="B641" s="10"/>
      <c r="C641" s="24"/>
      <c r="D641" s="5"/>
      <c r="E641" s="5"/>
      <c r="F641" s="6"/>
      <c r="G641" s="6"/>
    </row>
    <row r="642" spans="1:7" ht="69.3" x14ac:dyDescent="0.2">
      <c r="A642" s="9"/>
      <c r="B642" s="10"/>
      <c r="C642" s="59" t="s">
        <v>235</v>
      </c>
      <c r="D642" s="5"/>
      <c r="E642" s="5"/>
      <c r="F642" s="6"/>
      <c r="G642" s="6"/>
    </row>
    <row r="643" spans="1:7" x14ac:dyDescent="0.2">
      <c r="A643" s="9"/>
      <c r="B643" s="10"/>
      <c r="C643" s="24"/>
      <c r="D643" s="5"/>
      <c r="E643" s="5"/>
      <c r="F643" s="6"/>
      <c r="G643" s="6"/>
    </row>
    <row r="644" spans="1:7" x14ac:dyDescent="0.2">
      <c r="A644" s="9"/>
      <c r="B644" s="10">
        <v>183</v>
      </c>
      <c r="C644" s="24" t="s">
        <v>236</v>
      </c>
      <c r="D644" s="5">
        <v>53573.9</v>
      </c>
      <c r="E644" s="5">
        <v>33266.879999999997</v>
      </c>
      <c r="F644" s="95">
        <f>E644-D644</f>
        <v>-20307.020000000004</v>
      </c>
      <c r="G644" s="6"/>
    </row>
    <row r="645" spans="1:7" x14ac:dyDescent="0.2">
      <c r="A645" s="9"/>
      <c r="B645" s="10"/>
      <c r="C645" s="24"/>
      <c r="D645" s="5"/>
      <c r="E645" s="5"/>
      <c r="F645" s="6"/>
      <c r="G645" s="6"/>
    </row>
    <row r="646" spans="1:7" x14ac:dyDescent="0.2">
      <c r="A646" s="9"/>
      <c r="B646" s="10">
        <v>184</v>
      </c>
      <c r="C646" s="24" t="s">
        <v>237</v>
      </c>
      <c r="D646" s="5" t="s">
        <v>7</v>
      </c>
      <c r="E646" s="5">
        <v>26686.2</v>
      </c>
      <c r="F646" s="103">
        <f>E646</f>
        <v>26686.2</v>
      </c>
      <c r="G646" s="6"/>
    </row>
    <row r="647" spans="1:7" x14ac:dyDescent="0.2">
      <c r="A647" s="9"/>
      <c r="B647" s="10"/>
      <c r="C647" s="71"/>
      <c r="D647" s="5" t="s">
        <v>130</v>
      </c>
      <c r="E647" s="5"/>
      <c r="F647" s="6"/>
      <c r="G647" s="6"/>
    </row>
    <row r="648" spans="1:7" ht="23.1" x14ac:dyDescent="0.2">
      <c r="A648" s="9"/>
      <c r="B648" s="10"/>
      <c r="C648" s="15" t="s">
        <v>238</v>
      </c>
      <c r="D648" s="5"/>
      <c r="E648" s="5"/>
      <c r="F648" s="6"/>
      <c r="G648" s="6"/>
    </row>
    <row r="649" spans="1:7" x14ac:dyDescent="0.2">
      <c r="A649" s="9"/>
      <c r="B649" s="10"/>
      <c r="C649" s="15"/>
      <c r="D649" s="5"/>
      <c r="E649" s="5"/>
      <c r="F649" s="6"/>
      <c r="G649" s="6"/>
    </row>
    <row r="650" spans="1:7" x14ac:dyDescent="0.25">
      <c r="A650" s="9"/>
      <c r="B650" s="10">
        <v>185</v>
      </c>
      <c r="C650" s="27" t="s">
        <v>239</v>
      </c>
      <c r="D650" s="5">
        <v>5869.51</v>
      </c>
      <c r="E650" s="5">
        <v>8230.5</v>
      </c>
      <c r="F650" s="95">
        <f>E650-D650</f>
        <v>2360.9899999999998</v>
      </c>
      <c r="G650" s="6"/>
    </row>
    <row r="651" spans="1:7" x14ac:dyDescent="0.2">
      <c r="A651" s="9"/>
      <c r="B651" s="10"/>
      <c r="C651" s="24"/>
      <c r="D651" s="5"/>
      <c r="E651" s="5"/>
      <c r="F651" s="6"/>
      <c r="G651" s="6"/>
    </row>
    <row r="652" spans="1:7" x14ac:dyDescent="0.25">
      <c r="A652" s="9"/>
      <c r="B652" s="10">
        <v>186</v>
      </c>
      <c r="C652" s="27" t="s">
        <v>241</v>
      </c>
      <c r="D652" s="5">
        <v>14905.76</v>
      </c>
      <c r="E652" s="5">
        <v>21832.81</v>
      </c>
      <c r="F652" s="95">
        <f>E652-D652</f>
        <v>6927.0500000000011</v>
      </c>
      <c r="G652" s="6"/>
    </row>
    <row r="653" spans="1:7" x14ac:dyDescent="0.2">
      <c r="A653" s="9"/>
      <c r="B653" s="10"/>
      <c r="C653" s="71"/>
      <c r="D653" s="5"/>
      <c r="E653" s="5"/>
      <c r="F653" s="6"/>
      <c r="G653" s="6"/>
    </row>
    <row r="654" spans="1:7" x14ac:dyDescent="0.2">
      <c r="A654" s="9"/>
      <c r="B654" s="10"/>
      <c r="C654" s="72" t="s">
        <v>242</v>
      </c>
      <c r="D654" s="5"/>
      <c r="E654" s="5"/>
      <c r="F654" s="6"/>
      <c r="G654" s="6"/>
    </row>
    <row r="655" spans="1:7" x14ac:dyDescent="0.2">
      <c r="A655" s="9"/>
      <c r="B655" s="10"/>
      <c r="C655" s="71"/>
      <c r="D655" s="5"/>
      <c r="E655" s="5"/>
      <c r="F655" s="6"/>
      <c r="G655" s="6"/>
    </row>
    <row r="656" spans="1:7" x14ac:dyDescent="0.25">
      <c r="A656" s="9"/>
      <c r="B656" s="10">
        <v>187</v>
      </c>
      <c r="C656" s="28" t="s">
        <v>243</v>
      </c>
      <c r="D656" s="5">
        <v>575.02</v>
      </c>
      <c r="E656" s="5">
        <v>218.37</v>
      </c>
      <c r="F656" s="95">
        <f>E656-D656</f>
        <v>-356.65</v>
      </c>
      <c r="G656" s="6"/>
    </row>
    <row r="657" spans="1:7" x14ac:dyDescent="0.25">
      <c r="A657" s="9"/>
      <c r="B657" s="10"/>
      <c r="C657" s="33"/>
      <c r="D657" s="5"/>
      <c r="E657" s="5"/>
      <c r="F657" s="6"/>
      <c r="G657" s="6"/>
    </row>
    <row r="658" spans="1:7" ht="23.1" x14ac:dyDescent="0.25">
      <c r="A658" s="9"/>
      <c r="B658" s="10">
        <v>188</v>
      </c>
      <c r="C658" s="22" t="s">
        <v>244</v>
      </c>
      <c r="D658" s="18">
        <v>15000.75</v>
      </c>
      <c r="E658" s="5">
        <v>15000.75</v>
      </c>
      <c r="F658" s="6"/>
      <c r="G658" s="6" t="s">
        <v>240</v>
      </c>
    </row>
    <row r="659" spans="1:7" x14ac:dyDescent="0.25">
      <c r="A659" s="9"/>
      <c r="B659" s="10"/>
      <c r="C659" s="22"/>
      <c r="D659" s="5"/>
      <c r="E659" s="5"/>
      <c r="F659" s="6"/>
      <c r="G659" s="6"/>
    </row>
    <row r="660" spans="1:7" x14ac:dyDescent="0.25">
      <c r="A660" s="9"/>
      <c r="B660" s="10">
        <v>189</v>
      </c>
      <c r="C660" s="22" t="s">
        <v>245</v>
      </c>
      <c r="D660" s="5" t="s">
        <v>7</v>
      </c>
      <c r="E660" s="5">
        <v>7228.6</v>
      </c>
      <c r="F660" s="103">
        <f>E660</f>
        <v>7228.6</v>
      </c>
      <c r="G660" s="6"/>
    </row>
    <row r="661" spans="1:7" x14ac:dyDescent="0.25">
      <c r="A661" s="9"/>
      <c r="B661" s="10"/>
      <c r="C661" s="22"/>
      <c r="D661" s="5"/>
      <c r="E661" s="5"/>
      <c r="F661" s="6"/>
      <c r="G661" s="6"/>
    </row>
    <row r="662" spans="1:7" ht="23.1" x14ac:dyDescent="0.25">
      <c r="A662" s="9"/>
      <c r="B662" s="10">
        <v>190</v>
      </c>
      <c r="C662" s="22" t="s">
        <v>246</v>
      </c>
      <c r="D662" s="18">
        <v>7228.6</v>
      </c>
      <c r="E662" s="5">
        <v>7228.6</v>
      </c>
      <c r="F662" s="6"/>
      <c r="G662" s="6" t="s">
        <v>81</v>
      </c>
    </row>
    <row r="663" spans="1:7" x14ac:dyDescent="0.25">
      <c r="A663" s="9"/>
      <c r="B663" s="10"/>
      <c r="C663" s="22"/>
      <c r="D663" s="5"/>
      <c r="E663" s="5"/>
      <c r="F663" s="6"/>
      <c r="G663" s="6"/>
    </row>
    <row r="664" spans="1:7" ht="23.1" x14ac:dyDescent="0.25">
      <c r="A664" s="9"/>
      <c r="B664" s="10">
        <v>191</v>
      </c>
      <c r="C664" s="22" t="s">
        <v>247</v>
      </c>
      <c r="D664" s="5">
        <v>7901.88</v>
      </c>
      <c r="E664" s="5">
        <v>10832.4</v>
      </c>
      <c r="F664" s="95">
        <f>E664-D664</f>
        <v>2930.5199999999995</v>
      </c>
      <c r="G664" s="6"/>
    </row>
    <row r="665" spans="1:7" x14ac:dyDescent="0.2">
      <c r="A665" s="9"/>
      <c r="B665" s="10"/>
      <c r="C665" s="57"/>
      <c r="D665" s="5"/>
      <c r="E665" s="5"/>
      <c r="F665" s="6"/>
      <c r="G665" s="6"/>
    </row>
    <row r="666" spans="1:7" x14ac:dyDescent="0.2">
      <c r="A666" s="9"/>
      <c r="B666" s="10"/>
      <c r="C666" s="57"/>
      <c r="D666" s="5"/>
      <c r="E666" s="5"/>
      <c r="F666" s="6"/>
      <c r="G666" s="6"/>
    </row>
    <row r="667" spans="1:7" x14ac:dyDescent="0.2">
      <c r="A667" s="9"/>
      <c r="B667" s="10"/>
      <c r="C667" s="73" t="s">
        <v>248</v>
      </c>
      <c r="D667" s="5"/>
      <c r="E667" s="5"/>
      <c r="F667" s="6"/>
      <c r="G667" s="6"/>
    </row>
    <row r="668" spans="1:7" x14ac:dyDescent="0.2">
      <c r="A668" s="9"/>
      <c r="B668" s="10"/>
      <c r="C668" s="57"/>
      <c r="D668" s="5"/>
      <c r="E668" s="5"/>
      <c r="F668" s="6"/>
      <c r="G668" s="6"/>
    </row>
    <row r="669" spans="1:7" x14ac:dyDescent="0.2">
      <c r="A669" s="9"/>
      <c r="B669" s="10"/>
      <c r="C669" s="57"/>
      <c r="D669" s="5"/>
      <c r="E669" s="5"/>
      <c r="F669" s="6"/>
      <c r="G669" s="6"/>
    </row>
    <row r="670" spans="1:7" x14ac:dyDescent="0.2">
      <c r="A670" s="9"/>
      <c r="B670" s="10"/>
      <c r="C670" s="57" t="s">
        <v>249</v>
      </c>
      <c r="D670" s="5">
        <v>7904.16</v>
      </c>
      <c r="E670" s="5">
        <v>6195.04</v>
      </c>
      <c r="F670" s="95">
        <f>E670-D670</f>
        <v>-1709.12</v>
      </c>
      <c r="G670" s="6"/>
    </row>
    <row r="671" spans="1:7" x14ac:dyDescent="0.2">
      <c r="A671" s="9"/>
      <c r="B671" s="10"/>
      <c r="C671" s="57"/>
      <c r="D671" s="5"/>
      <c r="E671" s="5"/>
      <c r="F671" s="6"/>
      <c r="G671" s="6"/>
    </row>
    <row r="672" spans="1:7" x14ac:dyDescent="0.2">
      <c r="A672" s="9">
        <v>6</v>
      </c>
      <c r="B672" s="10"/>
      <c r="C672" s="74" t="s">
        <v>250</v>
      </c>
      <c r="D672" s="5"/>
      <c r="E672" s="5"/>
      <c r="F672" s="6"/>
      <c r="G672" s="6"/>
    </row>
    <row r="673" spans="1:7" x14ac:dyDescent="0.2">
      <c r="A673" s="9"/>
      <c r="B673" s="10"/>
      <c r="C673" s="57"/>
      <c r="D673" s="5"/>
      <c r="E673" s="5"/>
      <c r="F673" s="6"/>
      <c r="G673" s="6"/>
    </row>
    <row r="674" spans="1:7" x14ac:dyDescent="0.2">
      <c r="A674" s="9"/>
      <c r="B674" s="10">
        <v>1</v>
      </c>
      <c r="C674" s="57" t="s">
        <v>251</v>
      </c>
      <c r="D674" s="18">
        <v>80000</v>
      </c>
      <c r="E674" s="5">
        <v>66000</v>
      </c>
      <c r="F674" s="95">
        <f>E674-D674</f>
        <v>-14000</v>
      </c>
      <c r="G674" s="6"/>
    </row>
    <row r="675" spans="1:7" x14ac:dyDescent="0.2">
      <c r="A675" s="9"/>
      <c r="B675" s="10"/>
      <c r="C675" s="57"/>
      <c r="D675" s="5"/>
      <c r="E675" s="5"/>
      <c r="F675" s="6"/>
      <c r="G675" s="6"/>
    </row>
    <row r="676" spans="1:7" x14ac:dyDescent="0.2">
      <c r="A676" s="9">
        <v>7</v>
      </c>
      <c r="B676" s="10"/>
      <c r="C676" s="74" t="s">
        <v>252</v>
      </c>
      <c r="D676" s="5"/>
      <c r="E676" s="5"/>
      <c r="F676" s="6"/>
      <c r="G676" s="6"/>
    </row>
    <row r="677" spans="1:7" x14ac:dyDescent="0.2">
      <c r="A677" s="9"/>
      <c r="B677" s="10"/>
      <c r="C677" s="57"/>
      <c r="D677" s="5"/>
      <c r="E677" s="5"/>
      <c r="F677" s="6"/>
      <c r="G677" s="6"/>
    </row>
    <row r="678" spans="1:7" x14ac:dyDescent="0.2">
      <c r="A678" s="9"/>
      <c r="B678" s="10"/>
      <c r="C678" s="57"/>
      <c r="D678" s="5"/>
      <c r="E678" s="5"/>
      <c r="F678" s="6"/>
      <c r="G678" s="6"/>
    </row>
    <row r="679" spans="1:7" x14ac:dyDescent="0.2">
      <c r="A679" s="9"/>
      <c r="B679" s="10"/>
      <c r="C679" s="74" t="s">
        <v>253</v>
      </c>
      <c r="D679" s="5">
        <v>23000</v>
      </c>
      <c r="E679" s="5"/>
      <c r="F679" s="95">
        <f>E679-D679</f>
        <v>-23000</v>
      </c>
      <c r="G679" s="6"/>
    </row>
    <row r="680" spans="1:7" x14ac:dyDescent="0.2">
      <c r="A680" s="9"/>
      <c r="B680" s="10"/>
      <c r="C680" s="57"/>
      <c r="D680" s="5"/>
      <c r="E680" s="5"/>
      <c r="F680" s="6"/>
      <c r="G680" s="6"/>
    </row>
    <row r="681" spans="1:7" ht="23.1" x14ac:dyDescent="0.2">
      <c r="A681" s="9"/>
      <c r="B681" s="10"/>
      <c r="C681" s="57" t="s">
        <v>254</v>
      </c>
      <c r="D681" s="18">
        <v>13611</v>
      </c>
      <c r="E681" s="5">
        <v>13611</v>
      </c>
      <c r="F681" s="6"/>
      <c r="G681" s="6" t="s">
        <v>81</v>
      </c>
    </row>
    <row r="682" spans="1:7" x14ac:dyDescent="0.2">
      <c r="A682" s="9"/>
      <c r="B682" s="10"/>
      <c r="C682" s="57" t="s">
        <v>255</v>
      </c>
      <c r="D682" s="5" t="s">
        <v>7</v>
      </c>
      <c r="E682" s="5"/>
      <c r="F682" s="6"/>
      <c r="G682" s="6"/>
    </row>
    <row r="683" spans="1:7" x14ac:dyDescent="0.2">
      <c r="A683" s="9"/>
      <c r="B683" s="10"/>
      <c r="C683" s="57" t="s">
        <v>256</v>
      </c>
      <c r="D683" s="5" t="s">
        <v>7</v>
      </c>
      <c r="E683" s="5"/>
      <c r="F683" s="6"/>
      <c r="G683" s="6"/>
    </row>
    <row r="684" spans="1:7" x14ac:dyDescent="0.2">
      <c r="A684" s="9"/>
      <c r="B684" s="10"/>
      <c r="C684" s="57" t="s">
        <v>257</v>
      </c>
      <c r="D684" s="5"/>
      <c r="E684" s="5"/>
      <c r="F684" s="6"/>
      <c r="G684" s="6"/>
    </row>
    <row r="685" spans="1:7" x14ac:dyDescent="0.2">
      <c r="A685" s="9"/>
      <c r="B685" s="10"/>
      <c r="C685" s="57" t="s">
        <v>258</v>
      </c>
      <c r="D685" s="5" t="s">
        <v>7</v>
      </c>
      <c r="E685" s="5">
        <v>7599.9600000000009</v>
      </c>
      <c r="F685" s="103">
        <f>E685</f>
        <v>7599.9600000000009</v>
      </c>
      <c r="G685" s="6"/>
    </row>
    <row r="686" spans="1:7" x14ac:dyDescent="0.2">
      <c r="A686" s="9"/>
      <c r="B686" s="10"/>
      <c r="C686" s="57" t="s">
        <v>258</v>
      </c>
      <c r="D686" s="5" t="s">
        <v>7</v>
      </c>
      <c r="E686" s="5">
        <v>1688.88</v>
      </c>
      <c r="F686" s="103">
        <f>E686</f>
        <v>1688.88</v>
      </c>
      <c r="G686" s="6"/>
    </row>
    <row r="687" spans="1:7" x14ac:dyDescent="0.2">
      <c r="A687" s="9"/>
      <c r="B687" s="10"/>
      <c r="C687" s="57"/>
      <c r="D687" s="5"/>
      <c r="E687" s="5"/>
      <c r="F687" s="6"/>
      <c r="G687" s="6"/>
    </row>
    <row r="688" spans="1:7" ht="23.1" x14ac:dyDescent="0.2">
      <c r="A688" s="9"/>
      <c r="B688" s="10"/>
      <c r="C688" s="57" t="s">
        <v>259</v>
      </c>
      <c r="D688" s="5" t="s">
        <v>7</v>
      </c>
      <c r="E688" s="5">
        <v>17955</v>
      </c>
      <c r="F688" s="103">
        <f>E688</f>
        <v>17955</v>
      </c>
      <c r="G688" s="6"/>
    </row>
    <row r="689" spans="1:9" x14ac:dyDescent="0.2">
      <c r="A689" s="9"/>
      <c r="B689" s="10"/>
      <c r="C689" s="57"/>
      <c r="D689" s="5"/>
      <c r="E689" s="5"/>
      <c r="F689" s="6"/>
      <c r="G689" s="6"/>
    </row>
    <row r="690" spans="1:9" ht="23.1" x14ac:dyDescent="0.25">
      <c r="A690" s="9"/>
      <c r="B690" s="10"/>
      <c r="C690" s="22" t="s">
        <v>260</v>
      </c>
      <c r="D690" s="18">
        <v>22391.25</v>
      </c>
      <c r="E690" s="5">
        <v>22391.25</v>
      </c>
      <c r="F690" s="6"/>
      <c r="G690" s="6" t="s">
        <v>81</v>
      </c>
    </row>
    <row r="691" spans="1:9" x14ac:dyDescent="0.2">
      <c r="A691" s="9"/>
      <c r="B691" s="10"/>
      <c r="C691" s="57"/>
      <c r="D691" s="5"/>
      <c r="E691" s="5"/>
      <c r="F691" s="6"/>
      <c r="G691" s="6"/>
    </row>
    <row r="692" spans="1:9" x14ac:dyDescent="0.2">
      <c r="A692" s="9"/>
      <c r="B692" s="10"/>
      <c r="C692" s="57" t="s">
        <v>261</v>
      </c>
      <c r="D692" s="5"/>
      <c r="E692" s="5">
        <v>52171.88</v>
      </c>
      <c r="F692" s="103">
        <f>E692</f>
        <v>52171.88</v>
      </c>
      <c r="G692" s="6"/>
    </row>
    <row r="693" spans="1:9" x14ac:dyDescent="0.2">
      <c r="A693" s="9"/>
      <c r="B693" s="10"/>
      <c r="C693" s="57"/>
      <c r="D693" s="5"/>
      <c r="E693" s="5"/>
      <c r="F693" s="6"/>
      <c r="G693" s="6"/>
    </row>
    <row r="694" spans="1:9" ht="23.1" x14ac:dyDescent="0.2">
      <c r="A694" s="9"/>
      <c r="B694" s="10"/>
      <c r="C694" s="57" t="s">
        <v>262</v>
      </c>
      <c r="D694" s="18">
        <v>1095.3</v>
      </c>
      <c r="E694" s="5">
        <v>1095.3</v>
      </c>
      <c r="F694" s="6"/>
      <c r="G694" s="6" t="s">
        <v>81</v>
      </c>
    </row>
    <row r="695" spans="1:9" x14ac:dyDescent="0.2">
      <c r="A695" s="9"/>
      <c r="B695" s="10"/>
      <c r="C695" s="57"/>
      <c r="D695" s="5"/>
      <c r="E695" s="5"/>
      <c r="F695" s="6"/>
      <c r="G695" s="6"/>
    </row>
    <row r="696" spans="1:9" ht="12.25" thickBot="1" x14ac:dyDescent="0.3">
      <c r="A696" s="9"/>
      <c r="B696" s="10"/>
      <c r="C696" s="49"/>
      <c r="D696" s="30"/>
      <c r="E696" s="5"/>
      <c r="F696" s="6"/>
      <c r="G696" s="6"/>
    </row>
    <row r="697" spans="1:9" ht="12.25" thickBot="1" x14ac:dyDescent="0.3">
      <c r="A697" s="44"/>
      <c r="B697" s="76"/>
      <c r="C697" s="77"/>
      <c r="D697" s="78">
        <f>SUM(D50:D696)</f>
        <v>2552418.67</v>
      </c>
      <c r="E697" s="78">
        <f>SUM(E50:E696)</f>
        <v>2589672.3529999992</v>
      </c>
      <c r="F697" s="78">
        <f>SUM(F50:F696)</f>
        <v>37253.683000000026</v>
      </c>
      <c r="G697" s="79"/>
      <c r="I697" s="75"/>
    </row>
    <row r="698" spans="1:9" x14ac:dyDescent="0.2">
      <c r="B698" s="80"/>
      <c r="C698" s="57"/>
      <c r="F698" s="33"/>
    </row>
    <row r="699" spans="1:9" x14ac:dyDescent="0.2">
      <c r="B699" s="81"/>
      <c r="C699" s="82"/>
      <c r="F699" s="33"/>
    </row>
    <row r="700" spans="1:9" x14ac:dyDescent="0.2">
      <c r="B700" s="81"/>
      <c r="C700" s="82"/>
      <c r="F700" s="33"/>
    </row>
    <row r="701" spans="1:9" x14ac:dyDescent="0.2">
      <c r="B701" s="81"/>
      <c r="C701" s="83" t="s">
        <v>263</v>
      </c>
      <c r="F701" s="33"/>
    </row>
    <row r="702" spans="1:9" x14ac:dyDescent="0.2">
      <c r="B702" s="81"/>
      <c r="C702" s="57"/>
      <c r="D702" s="104" t="s">
        <v>264</v>
      </c>
      <c r="E702" s="104" t="s">
        <v>264</v>
      </c>
      <c r="F702" s="11"/>
    </row>
    <row r="703" spans="1:9" x14ac:dyDescent="0.2">
      <c r="B703" s="81"/>
      <c r="C703" s="57"/>
      <c r="F703" s="11"/>
    </row>
    <row r="704" spans="1:9" x14ac:dyDescent="0.2">
      <c r="B704" s="81"/>
      <c r="C704" s="83" t="s">
        <v>265</v>
      </c>
      <c r="F704" s="11"/>
    </row>
    <row r="705" spans="2:6" x14ac:dyDescent="0.2">
      <c r="B705" s="81"/>
      <c r="C705" s="57"/>
      <c r="F705" s="11"/>
    </row>
    <row r="706" spans="2:6" x14ac:dyDescent="0.2">
      <c r="B706" s="81"/>
      <c r="C706" s="57" t="s">
        <v>266</v>
      </c>
      <c r="D706" s="32">
        <v>98610</v>
      </c>
      <c r="F706" s="98">
        <f>E706-D706</f>
        <v>-98610</v>
      </c>
    </row>
    <row r="707" spans="2:6" x14ac:dyDescent="0.2">
      <c r="B707" s="81"/>
      <c r="C707" s="57" t="s">
        <v>267</v>
      </c>
      <c r="E707" s="31">
        <v>105630</v>
      </c>
      <c r="F707" s="98">
        <f>E707-D707</f>
        <v>105630</v>
      </c>
    </row>
    <row r="708" spans="2:6" x14ac:dyDescent="0.2">
      <c r="B708" s="81"/>
      <c r="C708" s="57"/>
      <c r="F708" s="11"/>
    </row>
    <row r="709" spans="2:6" x14ac:dyDescent="0.2">
      <c r="B709" s="81"/>
      <c r="C709" s="83" t="s">
        <v>268</v>
      </c>
      <c r="F709" s="11"/>
    </row>
    <row r="710" spans="2:6" x14ac:dyDescent="0.2">
      <c r="B710" s="81"/>
      <c r="C710" s="57"/>
      <c r="F710" s="11"/>
    </row>
    <row r="711" spans="2:6" x14ac:dyDescent="0.2">
      <c r="B711" s="81"/>
      <c r="C711" s="57" t="s">
        <v>269</v>
      </c>
      <c r="D711" s="32">
        <v>13770</v>
      </c>
      <c r="E711" s="31">
        <v>18280</v>
      </c>
      <c r="F711" s="98">
        <f>E711-D711</f>
        <v>4510</v>
      </c>
    </row>
    <row r="712" spans="2:6" x14ac:dyDescent="0.2">
      <c r="B712" s="81"/>
      <c r="C712" s="57" t="s">
        <v>270</v>
      </c>
      <c r="D712" s="32">
        <v>34764</v>
      </c>
      <c r="E712" s="31">
        <v>30344.18</v>
      </c>
      <c r="F712" s="98">
        <f>E712-D712</f>
        <v>-4419.82</v>
      </c>
    </row>
    <row r="713" spans="2:6" x14ac:dyDescent="0.2">
      <c r="B713" s="81"/>
      <c r="C713" s="57"/>
      <c r="F713" s="11"/>
    </row>
    <row r="714" spans="2:6" x14ac:dyDescent="0.2">
      <c r="B714" s="81"/>
      <c r="C714" s="57" t="s">
        <v>271</v>
      </c>
      <c r="D714" s="32">
        <v>12444</v>
      </c>
      <c r="E714" s="31">
        <v>15013</v>
      </c>
      <c r="F714" s="98">
        <f>E714-D714</f>
        <v>2569</v>
      </c>
    </row>
    <row r="715" spans="2:6" x14ac:dyDescent="0.2">
      <c r="B715" s="81"/>
      <c r="C715" s="57" t="s">
        <v>272</v>
      </c>
      <c r="D715" s="32">
        <v>622</v>
      </c>
      <c r="E715" s="31">
        <v>913</v>
      </c>
      <c r="F715" s="98">
        <f>E715-D715</f>
        <v>291</v>
      </c>
    </row>
    <row r="716" spans="2:6" x14ac:dyDescent="0.2">
      <c r="B716" s="81"/>
      <c r="C716" s="57"/>
      <c r="F716" s="11"/>
    </row>
    <row r="717" spans="2:6" x14ac:dyDescent="0.2">
      <c r="B717" s="81"/>
      <c r="C717" s="83" t="s">
        <v>273</v>
      </c>
      <c r="F717" s="11"/>
    </row>
    <row r="718" spans="2:6" x14ac:dyDescent="0.2">
      <c r="B718" s="81"/>
      <c r="C718" s="57"/>
      <c r="F718" s="11"/>
    </row>
    <row r="719" spans="2:6" x14ac:dyDescent="0.2">
      <c r="B719" s="81"/>
      <c r="C719" s="57" t="s">
        <v>274</v>
      </c>
      <c r="D719" s="32">
        <v>24640</v>
      </c>
      <c r="E719" s="31">
        <v>23093</v>
      </c>
      <c r="F719" s="98">
        <f>E719-D719</f>
        <v>-1547</v>
      </c>
    </row>
    <row r="720" spans="2:6" x14ac:dyDescent="0.2">
      <c r="B720" s="81"/>
      <c r="C720" s="57"/>
      <c r="F720" s="11"/>
    </row>
    <row r="721" spans="1:7" x14ac:dyDescent="0.2">
      <c r="B721" s="81"/>
      <c r="C721" s="83" t="s">
        <v>275</v>
      </c>
      <c r="F721" s="11"/>
    </row>
    <row r="722" spans="1:7" x14ac:dyDescent="0.2">
      <c r="B722" s="81"/>
      <c r="C722" s="57"/>
      <c r="F722" s="11"/>
    </row>
    <row r="723" spans="1:7" ht="34.65" x14ac:dyDescent="0.25">
      <c r="B723" s="81"/>
      <c r="C723" s="22" t="s">
        <v>276</v>
      </c>
      <c r="D723" s="32">
        <v>0</v>
      </c>
      <c r="E723" s="31">
        <v>14338</v>
      </c>
      <c r="F723" s="98">
        <f>E723-D723</f>
        <v>14338</v>
      </c>
      <c r="G723" s="84" t="s">
        <v>283</v>
      </c>
    </row>
    <row r="724" spans="1:7" x14ac:dyDescent="0.2">
      <c r="B724" s="81"/>
      <c r="C724" s="57"/>
      <c r="F724" s="11"/>
    </row>
    <row r="725" spans="1:7" x14ac:dyDescent="0.2">
      <c r="B725" s="81"/>
      <c r="C725" s="83" t="s">
        <v>277</v>
      </c>
      <c r="F725" s="11"/>
    </row>
    <row r="726" spans="1:7" x14ac:dyDescent="0.2">
      <c r="B726" s="81"/>
      <c r="C726" s="57"/>
      <c r="F726" s="11"/>
    </row>
    <row r="727" spans="1:7" ht="23.1" x14ac:dyDescent="0.2">
      <c r="B727" s="81"/>
      <c r="C727" s="57" t="s">
        <v>278</v>
      </c>
      <c r="D727" s="32">
        <v>10160</v>
      </c>
      <c r="E727" s="31">
        <v>7218</v>
      </c>
      <c r="F727" s="98">
        <f>E727-D727</f>
        <v>-2942</v>
      </c>
    </row>
    <row r="728" spans="1:7" x14ac:dyDescent="0.2">
      <c r="B728" s="81"/>
      <c r="C728" s="57"/>
      <c r="F728" s="11"/>
    </row>
    <row r="729" spans="1:7" x14ac:dyDescent="0.2">
      <c r="B729" s="81"/>
      <c r="C729" s="83" t="s">
        <v>279</v>
      </c>
      <c r="F729" s="11"/>
    </row>
    <row r="730" spans="1:7" x14ac:dyDescent="0.2">
      <c r="B730" s="81"/>
      <c r="C730" s="57"/>
      <c r="F730" s="11"/>
    </row>
    <row r="731" spans="1:7" ht="23.1" x14ac:dyDescent="0.2">
      <c r="B731" s="81"/>
      <c r="C731" s="57" t="s">
        <v>280</v>
      </c>
      <c r="D731" s="32">
        <v>2489</v>
      </c>
      <c r="E731" s="31">
        <v>3937</v>
      </c>
      <c r="F731" s="98">
        <f>E731-D731</f>
        <v>1448</v>
      </c>
    </row>
    <row r="732" spans="1:7" x14ac:dyDescent="0.2">
      <c r="B732" s="81"/>
      <c r="C732" s="57"/>
      <c r="F732" s="11"/>
    </row>
    <row r="733" spans="1:7" x14ac:dyDescent="0.2">
      <c r="B733" s="81"/>
      <c r="C733" s="57"/>
      <c r="F733" s="33"/>
    </row>
    <row r="734" spans="1:7" x14ac:dyDescent="0.2">
      <c r="B734" s="81"/>
      <c r="C734" s="57"/>
      <c r="F734" s="33"/>
    </row>
    <row r="735" spans="1:7" x14ac:dyDescent="0.2">
      <c r="A735" s="85"/>
      <c r="B735" s="86"/>
      <c r="C735" s="87" t="s">
        <v>281</v>
      </c>
      <c r="D735" s="88">
        <f>SUM(D706:D734)</f>
        <v>197499</v>
      </c>
      <c r="E735" s="88">
        <f>SUM(E706:E734)</f>
        <v>218766.18</v>
      </c>
      <c r="F735" s="88">
        <f>SUM(F706:F734)</f>
        <v>21267.18</v>
      </c>
      <c r="G735" s="105"/>
    </row>
    <row r="736" spans="1:7" x14ac:dyDescent="0.2">
      <c r="B736" s="81"/>
      <c r="C736" s="57"/>
      <c r="F736" s="33"/>
    </row>
    <row r="737" spans="2:6" ht="12.25" thickBot="1" x14ac:dyDescent="0.25">
      <c r="B737" s="81"/>
      <c r="C737" s="89" t="s">
        <v>282</v>
      </c>
      <c r="D737" s="106">
        <f>D697-D735</f>
        <v>2354919.67</v>
      </c>
      <c r="E737" s="106">
        <f t="shared" ref="E737:F737" si="0">E697-E735</f>
        <v>2370906.172999999</v>
      </c>
      <c r="F737" s="106">
        <f t="shared" si="0"/>
        <v>15986.503000000026</v>
      </c>
    </row>
    <row r="738" spans="2:6" ht="12.25" thickTop="1" x14ac:dyDescent="0.2">
      <c r="B738" s="81"/>
      <c r="C738" s="57"/>
    </row>
    <row r="739" spans="2:6" x14ac:dyDescent="0.2">
      <c r="B739" s="81"/>
      <c r="C739" s="57"/>
    </row>
    <row r="740" spans="2:6" x14ac:dyDescent="0.2">
      <c r="B740" s="81"/>
      <c r="C740" s="57"/>
    </row>
    <row r="741" spans="2:6" x14ac:dyDescent="0.2">
      <c r="B741" s="81"/>
      <c r="C741" s="57"/>
    </row>
    <row r="742" spans="2:6" x14ac:dyDescent="0.2">
      <c r="B742" s="81"/>
      <c r="C742" s="57"/>
    </row>
    <row r="743" spans="2:6" x14ac:dyDescent="0.2">
      <c r="B743" s="81"/>
      <c r="C743" s="57"/>
    </row>
    <row r="744" spans="2:6" x14ac:dyDescent="0.2">
      <c r="B744" s="81"/>
      <c r="C744" s="57"/>
    </row>
    <row r="745" spans="2:6" x14ac:dyDescent="0.2">
      <c r="B745" s="81"/>
      <c r="C745" s="57"/>
    </row>
    <row r="746" spans="2:6" x14ac:dyDescent="0.2">
      <c r="B746" s="81"/>
      <c r="C746" s="57"/>
    </row>
    <row r="747" spans="2:6" x14ac:dyDescent="0.2">
      <c r="B747" s="81"/>
      <c r="C747" s="57"/>
    </row>
    <row r="748" spans="2:6" x14ac:dyDescent="0.2">
      <c r="B748" s="81"/>
      <c r="C748" s="57"/>
    </row>
    <row r="749" spans="2:6" x14ac:dyDescent="0.2">
      <c r="B749" s="81"/>
      <c r="C749" s="57"/>
    </row>
    <row r="750" spans="2:6" x14ac:dyDescent="0.2">
      <c r="B750" s="81"/>
      <c r="C750" s="57"/>
    </row>
    <row r="751" spans="2:6" x14ac:dyDescent="0.2">
      <c r="B751" s="81"/>
      <c r="C751" s="57"/>
    </row>
    <row r="752" spans="2:6" x14ac:dyDescent="0.2">
      <c r="B752" s="81"/>
      <c r="C752" s="57"/>
    </row>
    <row r="753" spans="2:3" x14ac:dyDescent="0.2">
      <c r="B753" s="81"/>
      <c r="C753" s="57"/>
    </row>
    <row r="754" spans="2:3" x14ac:dyDescent="0.2">
      <c r="B754" s="81"/>
      <c r="C754" s="57"/>
    </row>
    <row r="755" spans="2:3" x14ac:dyDescent="0.2">
      <c r="B755" s="81"/>
      <c r="C755" s="57"/>
    </row>
    <row r="756" spans="2:3" x14ac:dyDescent="0.2">
      <c r="B756" s="81"/>
      <c r="C756" s="57"/>
    </row>
    <row r="757" spans="2:3" x14ac:dyDescent="0.2">
      <c r="B757" s="81"/>
      <c r="C757" s="57"/>
    </row>
    <row r="758" spans="2:3" x14ac:dyDescent="0.2">
      <c r="B758" s="81"/>
      <c r="C758" s="57"/>
    </row>
    <row r="759" spans="2:3" x14ac:dyDescent="0.2">
      <c r="B759" s="81"/>
      <c r="C759" s="57"/>
    </row>
    <row r="760" spans="2:3" x14ac:dyDescent="0.2">
      <c r="B760" s="81"/>
      <c r="C760" s="57"/>
    </row>
    <row r="761" spans="2:3" x14ac:dyDescent="0.2">
      <c r="B761" s="81"/>
      <c r="C761" s="57"/>
    </row>
    <row r="762" spans="2:3" x14ac:dyDescent="0.2">
      <c r="B762" s="81"/>
      <c r="C762" s="57"/>
    </row>
    <row r="763" spans="2:3" x14ac:dyDescent="0.2">
      <c r="B763" s="81"/>
      <c r="C763" s="57"/>
    </row>
    <row r="764" spans="2:3" x14ac:dyDescent="0.2">
      <c r="B764" s="81"/>
      <c r="C764" s="57"/>
    </row>
    <row r="765" spans="2:3" x14ac:dyDescent="0.2">
      <c r="B765" s="81"/>
      <c r="C765" s="57"/>
    </row>
    <row r="766" spans="2:3" x14ac:dyDescent="0.2">
      <c r="B766" s="81"/>
      <c r="C766" s="57"/>
    </row>
    <row r="767" spans="2:3" x14ac:dyDescent="0.2">
      <c r="B767" s="81"/>
      <c r="C767" s="57"/>
    </row>
    <row r="768" spans="2:3" x14ac:dyDescent="0.2">
      <c r="B768" s="81"/>
      <c r="C768" s="57"/>
    </row>
    <row r="769" spans="2:3" x14ac:dyDescent="0.2">
      <c r="B769" s="81"/>
      <c r="C769" s="57"/>
    </row>
    <row r="770" spans="2:3" x14ac:dyDescent="0.2">
      <c r="B770" s="81"/>
      <c r="C770" s="57"/>
    </row>
    <row r="771" spans="2:3" x14ac:dyDescent="0.2">
      <c r="B771" s="81"/>
      <c r="C771" s="57"/>
    </row>
    <row r="772" spans="2:3" x14ac:dyDescent="0.2">
      <c r="B772" s="81"/>
      <c r="C772" s="57"/>
    </row>
    <row r="773" spans="2:3" x14ac:dyDescent="0.2">
      <c r="B773" s="81"/>
      <c r="C773" s="57"/>
    </row>
    <row r="774" spans="2:3" x14ac:dyDescent="0.2">
      <c r="B774" s="81"/>
      <c r="C774" s="57"/>
    </row>
    <row r="775" spans="2:3" x14ac:dyDescent="0.2">
      <c r="B775" s="81"/>
      <c r="C775" s="57"/>
    </row>
    <row r="776" spans="2:3" x14ac:dyDescent="0.2">
      <c r="B776" s="81"/>
      <c r="C776" s="57"/>
    </row>
    <row r="777" spans="2:3" x14ac:dyDescent="0.2">
      <c r="B777" s="81"/>
      <c r="C777" s="57"/>
    </row>
    <row r="778" spans="2:3" x14ac:dyDescent="0.2">
      <c r="B778" s="81"/>
      <c r="C778" s="57"/>
    </row>
    <row r="779" spans="2:3" x14ac:dyDescent="0.2">
      <c r="B779" s="81"/>
      <c r="C779" s="57"/>
    </row>
    <row r="780" spans="2:3" x14ac:dyDescent="0.2">
      <c r="B780" s="81"/>
      <c r="C780" s="57"/>
    </row>
    <row r="781" spans="2:3" x14ac:dyDescent="0.2">
      <c r="B781" s="81"/>
      <c r="C781" s="57"/>
    </row>
    <row r="782" spans="2:3" x14ac:dyDescent="0.2">
      <c r="B782" s="81"/>
      <c r="C782" s="57"/>
    </row>
    <row r="783" spans="2:3" x14ac:dyDescent="0.2">
      <c r="B783" s="81"/>
      <c r="C783" s="57"/>
    </row>
    <row r="784" spans="2:3" x14ac:dyDescent="0.2">
      <c r="B784" s="81"/>
      <c r="C784" s="57"/>
    </row>
    <row r="785" spans="2:3" x14ac:dyDescent="0.2">
      <c r="B785" s="81"/>
      <c r="C785" s="57"/>
    </row>
    <row r="786" spans="2:3" x14ac:dyDescent="0.2">
      <c r="B786" s="81"/>
      <c r="C786" s="57"/>
    </row>
    <row r="787" spans="2:3" x14ac:dyDescent="0.2">
      <c r="B787" s="81"/>
      <c r="C787" s="57"/>
    </row>
    <row r="788" spans="2:3" x14ac:dyDescent="0.2">
      <c r="B788" s="81"/>
      <c r="C788" s="57"/>
    </row>
    <row r="789" spans="2:3" x14ac:dyDescent="0.2">
      <c r="B789" s="81"/>
      <c r="C789" s="57"/>
    </row>
    <row r="790" spans="2:3" x14ac:dyDescent="0.2">
      <c r="B790" s="81"/>
      <c r="C790" s="57"/>
    </row>
    <row r="791" spans="2:3" x14ac:dyDescent="0.2">
      <c r="B791" s="81"/>
      <c r="C791" s="57"/>
    </row>
    <row r="792" spans="2:3" x14ac:dyDescent="0.2">
      <c r="B792" s="81"/>
      <c r="C792" s="57"/>
    </row>
    <row r="793" spans="2:3" x14ac:dyDescent="0.2">
      <c r="B793" s="81"/>
      <c r="C793" s="57"/>
    </row>
    <row r="794" spans="2:3" x14ac:dyDescent="0.2">
      <c r="B794" s="81"/>
      <c r="C794" s="57"/>
    </row>
    <row r="795" spans="2:3" x14ac:dyDescent="0.2">
      <c r="B795" s="81"/>
      <c r="C795" s="57"/>
    </row>
    <row r="796" spans="2:3" x14ac:dyDescent="0.2">
      <c r="B796" s="81"/>
      <c r="C796" s="57"/>
    </row>
    <row r="797" spans="2:3" x14ac:dyDescent="0.2">
      <c r="B797" s="81"/>
      <c r="C797" s="57"/>
    </row>
    <row r="798" spans="2:3" x14ac:dyDescent="0.2">
      <c r="B798" s="81"/>
      <c r="C798" s="57"/>
    </row>
    <row r="799" spans="2:3" x14ac:dyDescent="0.2">
      <c r="B799" s="81"/>
      <c r="C799" s="57"/>
    </row>
    <row r="800" spans="2:3" x14ac:dyDescent="0.2">
      <c r="B800" s="81"/>
      <c r="C800" s="57"/>
    </row>
    <row r="801" spans="2:3" x14ac:dyDescent="0.2">
      <c r="B801" s="81"/>
      <c r="C801" s="57"/>
    </row>
    <row r="802" spans="2:3" x14ac:dyDescent="0.2">
      <c r="B802" s="81"/>
      <c r="C802" s="57"/>
    </row>
    <row r="803" spans="2:3" x14ac:dyDescent="0.2">
      <c r="B803" s="81"/>
      <c r="C803" s="57"/>
    </row>
    <row r="804" spans="2:3" x14ac:dyDescent="0.2">
      <c r="B804" s="81"/>
      <c r="C804" s="57"/>
    </row>
    <row r="805" spans="2:3" x14ac:dyDescent="0.2">
      <c r="B805" s="81"/>
      <c r="C805" s="57"/>
    </row>
    <row r="806" spans="2:3" x14ac:dyDescent="0.2">
      <c r="B806" s="81"/>
      <c r="C806" s="57"/>
    </row>
    <row r="807" spans="2:3" x14ac:dyDescent="0.2">
      <c r="B807" s="81"/>
      <c r="C807" s="57"/>
    </row>
    <row r="808" spans="2:3" x14ac:dyDescent="0.2">
      <c r="B808" s="81"/>
      <c r="C808" s="57"/>
    </row>
    <row r="809" spans="2:3" x14ac:dyDescent="0.2">
      <c r="B809" s="81"/>
      <c r="C809" s="57"/>
    </row>
    <row r="810" spans="2:3" x14ac:dyDescent="0.2">
      <c r="B810" s="81"/>
      <c r="C810" s="57"/>
    </row>
    <row r="811" spans="2:3" x14ac:dyDescent="0.2">
      <c r="B811" s="81"/>
      <c r="C811" s="57"/>
    </row>
    <row r="812" spans="2:3" x14ac:dyDescent="0.2">
      <c r="B812" s="81"/>
      <c r="C812" s="57"/>
    </row>
    <row r="813" spans="2:3" x14ac:dyDescent="0.2">
      <c r="B813" s="81"/>
      <c r="C813" s="57"/>
    </row>
    <row r="814" spans="2:3" x14ac:dyDescent="0.2">
      <c r="B814" s="81"/>
      <c r="C814" s="57"/>
    </row>
    <row r="815" spans="2:3" x14ac:dyDescent="0.2">
      <c r="B815" s="81"/>
      <c r="C815" s="57"/>
    </row>
    <row r="816" spans="2:3" x14ac:dyDescent="0.2">
      <c r="B816" s="81"/>
      <c r="C816" s="57"/>
    </row>
    <row r="817" spans="2:3" x14ac:dyDescent="0.2">
      <c r="B817" s="81"/>
      <c r="C817" s="57"/>
    </row>
    <row r="818" spans="2:3" x14ac:dyDescent="0.2">
      <c r="B818" s="81"/>
      <c r="C818" s="57"/>
    </row>
    <row r="819" spans="2:3" x14ac:dyDescent="0.2">
      <c r="B819" s="81"/>
      <c r="C819" s="57"/>
    </row>
    <row r="820" spans="2:3" x14ac:dyDescent="0.2">
      <c r="B820" s="81"/>
      <c r="C820" s="57"/>
    </row>
    <row r="821" spans="2:3" x14ac:dyDescent="0.2">
      <c r="B821" s="81"/>
      <c r="C821" s="57"/>
    </row>
    <row r="822" spans="2:3" x14ac:dyDescent="0.2">
      <c r="B822" s="81"/>
      <c r="C822" s="57"/>
    </row>
    <row r="823" spans="2:3" x14ac:dyDescent="0.2">
      <c r="B823" s="81"/>
      <c r="C823" s="57"/>
    </row>
    <row r="824" spans="2:3" x14ac:dyDescent="0.2">
      <c r="B824" s="81"/>
      <c r="C824" s="57"/>
    </row>
    <row r="825" spans="2:3" x14ac:dyDescent="0.2">
      <c r="B825" s="81"/>
      <c r="C825" s="57"/>
    </row>
    <row r="826" spans="2:3" x14ac:dyDescent="0.2">
      <c r="B826" s="81"/>
      <c r="C826" s="57"/>
    </row>
    <row r="827" spans="2:3" x14ac:dyDescent="0.2">
      <c r="B827" s="81"/>
      <c r="C827" s="57"/>
    </row>
    <row r="828" spans="2:3" x14ac:dyDescent="0.2">
      <c r="B828" s="81"/>
      <c r="C828" s="57"/>
    </row>
    <row r="829" spans="2:3" x14ac:dyDescent="0.2">
      <c r="B829" s="81"/>
      <c r="C829" s="57"/>
    </row>
    <row r="830" spans="2:3" x14ac:dyDescent="0.2">
      <c r="B830" s="81"/>
      <c r="C830" s="57"/>
    </row>
    <row r="831" spans="2:3" x14ac:dyDescent="0.2">
      <c r="B831" s="81"/>
      <c r="C831" s="57"/>
    </row>
    <row r="832" spans="2:3" x14ac:dyDescent="0.2">
      <c r="B832" s="81"/>
      <c r="C832" s="57"/>
    </row>
    <row r="833" spans="2:3" x14ac:dyDescent="0.2">
      <c r="B833" s="81"/>
      <c r="C833" s="57"/>
    </row>
    <row r="834" spans="2:3" x14ac:dyDescent="0.2">
      <c r="B834" s="81"/>
      <c r="C834" s="57"/>
    </row>
    <row r="835" spans="2:3" x14ac:dyDescent="0.2">
      <c r="B835" s="81"/>
      <c r="C835" s="57"/>
    </row>
    <row r="836" spans="2:3" x14ac:dyDescent="0.2">
      <c r="B836" s="81"/>
      <c r="C836" s="57"/>
    </row>
    <row r="837" spans="2:3" x14ac:dyDescent="0.2">
      <c r="B837" s="81"/>
      <c r="C837" s="57"/>
    </row>
    <row r="838" spans="2:3" x14ac:dyDescent="0.2">
      <c r="B838" s="81"/>
      <c r="C838" s="57"/>
    </row>
    <row r="839" spans="2:3" x14ac:dyDescent="0.2">
      <c r="B839" s="81"/>
      <c r="C839" s="57"/>
    </row>
    <row r="840" spans="2:3" x14ac:dyDescent="0.2">
      <c r="B840" s="81"/>
      <c r="C840" s="57"/>
    </row>
    <row r="841" spans="2:3" x14ac:dyDescent="0.2">
      <c r="B841" s="81"/>
      <c r="C841" s="57"/>
    </row>
    <row r="842" spans="2:3" x14ac:dyDescent="0.2">
      <c r="B842" s="81"/>
      <c r="C842" s="57"/>
    </row>
    <row r="843" spans="2:3" x14ac:dyDescent="0.2">
      <c r="B843" s="81"/>
      <c r="C843" s="57"/>
    </row>
    <row r="844" spans="2:3" x14ac:dyDescent="0.2">
      <c r="B844" s="81"/>
      <c r="C844" s="57"/>
    </row>
    <row r="845" spans="2:3" x14ac:dyDescent="0.2">
      <c r="B845" s="81"/>
      <c r="C845" s="57"/>
    </row>
    <row r="846" spans="2:3" x14ac:dyDescent="0.2">
      <c r="B846" s="81"/>
      <c r="C846" s="57"/>
    </row>
    <row r="847" spans="2:3" x14ac:dyDescent="0.2">
      <c r="B847" s="81"/>
      <c r="C847" s="57"/>
    </row>
    <row r="848" spans="2:3" x14ac:dyDescent="0.2">
      <c r="B848" s="81"/>
      <c r="C848" s="57"/>
    </row>
    <row r="849" spans="2:3" x14ac:dyDescent="0.2">
      <c r="B849" s="81"/>
      <c r="C849" s="57"/>
    </row>
    <row r="850" spans="2:3" x14ac:dyDescent="0.2">
      <c r="B850" s="81"/>
      <c r="C850" s="57"/>
    </row>
    <row r="851" spans="2:3" x14ac:dyDescent="0.2">
      <c r="B851" s="81"/>
      <c r="C851" s="57"/>
    </row>
    <row r="852" spans="2:3" x14ac:dyDescent="0.2">
      <c r="B852" s="81"/>
      <c r="C852" s="57"/>
    </row>
    <row r="853" spans="2:3" x14ac:dyDescent="0.2">
      <c r="B853" s="81"/>
      <c r="C853" s="57"/>
    </row>
    <row r="854" spans="2:3" x14ac:dyDescent="0.2">
      <c r="B854" s="81"/>
      <c r="C854" s="57"/>
    </row>
    <row r="855" spans="2:3" x14ac:dyDescent="0.2">
      <c r="B855" s="81"/>
      <c r="C855" s="57"/>
    </row>
    <row r="856" spans="2:3" x14ac:dyDescent="0.2">
      <c r="B856" s="81"/>
      <c r="C856" s="57"/>
    </row>
    <row r="857" spans="2:3" x14ac:dyDescent="0.2">
      <c r="B857" s="81"/>
      <c r="C857" s="57"/>
    </row>
    <row r="858" spans="2:3" x14ac:dyDescent="0.2">
      <c r="B858" s="81"/>
      <c r="C858" s="57"/>
    </row>
    <row r="859" spans="2:3" x14ac:dyDescent="0.2">
      <c r="B859" s="81"/>
      <c r="C859" s="57"/>
    </row>
    <row r="860" spans="2:3" x14ac:dyDescent="0.2">
      <c r="B860" s="81"/>
      <c r="C860" s="57"/>
    </row>
    <row r="861" spans="2:3" x14ac:dyDescent="0.2">
      <c r="B861" s="81"/>
      <c r="C861" s="57"/>
    </row>
    <row r="862" spans="2:3" x14ac:dyDescent="0.2">
      <c r="B862" s="81"/>
      <c r="C862" s="57"/>
    </row>
    <row r="863" spans="2:3" x14ac:dyDescent="0.2">
      <c r="B863" s="81"/>
      <c r="C863" s="57"/>
    </row>
    <row r="864" spans="2:3" x14ac:dyDescent="0.2">
      <c r="B864" s="81"/>
      <c r="C864" s="57"/>
    </row>
    <row r="865" spans="2:7" x14ac:dyDescent="0.2">
      <c r="B865" s="81"/>
      <c r="C865" s="57"/>
    </row>
    <row r="866" spans="2:7" x14ac:dyDescent="0.2">
      <c r="B866" s="81"/>
      <c r="C866" s="57"/>
    </row>
    <row r="867" spans="2:7" x14ac:dyDescent="0.2">
      <c r="B867" s="81"/>
      <c r="C867" s="57"/>
    </row>
    <row r="868" spans="2:7" x14ac:dyDescent="0.2">
      <c r="B868" s="81"/>
      <c r="C868" s="57"/>
    </row>
    <row r="869" spans="2:7" x14ac:dyDescent="0.2">
      <c r="B869" s="81"/>
      <c r="C869" s="57"/>
    </row>
    <row r="870" spans="2:7" x14ac:dyDescent="0.2">
      <c r="B870" s="81"/>
      <c r="C870" s="57"/>
    </row>
    <row r="871" spans="2:7" x14ac:dyDescent="0.2">
      <c r="B871" s="81"/>
      <c r="C871" s="57"/>
    </row>
    <row r="872" spans="2:7" x14ac:dyDescent="0.2">
      <c r="B872" s="81"/>
      <c r="C872" s="57"/>
    </row>
    <row r="873" spans="2:7" x14ac:dyDescent="0.2">
      <c r="B873" s="81"/>
      <c r="C873" s="57"/>
    </row>
    <row r="874" spans="2:7" x14ac:dyDescent="0.2">
      <c r="B874" s="81"/>
      <c r="C874" s="57"/>
    </row>
    <row r="875" spans="2:7" x14ac:dyDescent="0.2">
      <c r="B875" s="81"/>
      <c r="C875" s="57"/>
    </row>
    <row r="876" spans="2:7" x14ac:dyDescent="0.2">
      <c r="B876" s="81"/>
      <c r="C876" s="57"/>
    </row>
    <row r="877" spans="2:7" x14ac:dyDescent="0.2">
      <c r="B877" s="81"/>
      <c r="C877" s="57"/>
    </row>
    <row r="878" spans="2:7" x14ac:dyDescent="0.2">
      <c r="B878" s="81"/>
      <c r="C878" s="73"/>
      <c r="D878" s="99"/>
      <c r="E878" s="90"/>
      <c r="F878" s="96"/>
      <c r="G878" s="12"/>
    </row>
    <row r="879" spans="2:7" x14ac:dyDescent="0.2">
      <c r="B879" s="81"/>
      <c r="C879" s="57"/>
      <c r="D879" s="99"/>
      <c r="E879" s="90"/>
      <c r="F879" s="96"/>
      <c r="G879" s="12"/>
    </row>
  </sheetData>
  <autoFilter ref="A7:G877" xr:uid="{43F06A65-9119-4D46-8D16-737B958A3CBC}"/>
  <mergeCells count="5">
    <mergeCell ref="E878:F878"/>
    <mergeCell ref="E879:F879"/>
    <mergeCell ref="A2:C2"/>
    <mergeCell ref="A3:C3"/>
    <mergeCell ref="A5:C5"/>
  </mergeCells>
  <pageMargins left="0.19685039370078741" right="0.19685039370078741" top="0.19685039370078741" bottom="0.19685039370078741" header="0.31496062992125984" footer="0.31496062992125984"/>
  <pageSetup paperSize="8" scale="73" fitToHeight="4" orientation="landscape" r:id="rId1"/>
  <rowBreaks count="2" manualBreakCount="2">
    <brk id="649" max="17" man="1"/>
    <brk id="69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Comparison</vt:lpstr>
      <vt:lpstr>Comparison!Print_Area</vt:lpstr>
      <vt:lpstr>Comparison!Print_Titles</vt:lpstr>
    </vt:vector>
  </TitlesOfParts>
  <Company>BAM Construct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Callum</dc:creator>
  <cp:lastModifiedBy>Simon Thorpe</cp:lastModifiedBy>
  <cp:lastPrinted>2019-11-29T16:22:39Z</cp:lastPrinted>
  <dcterms:created xsi:type="dcterms:W3CDTF">2019-11-29T16:18:11Z</dcterms:created>
  <dcterms:modified xsi:type="dcterms:W3CDTF">2020-05-05T12:58:34Z</dcterms:modified>
</cp:coreProperties>
</file>