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Cannon Street\"/>
    </mc:Choice>
  </mc:AlternateContent>
  <xr:revisionPtr revIDLastSave="0" documentId="13_ncr:1_{3C561730-1841-4C50-B551-AB94371D24AC}" xr6:coauthVersionLast="45" xr6:coauthVersionMax="45" xr10:uidLastSave="{00000000-0000-0000-0000-000000000000}"/>
  <bookViews>
    <workbookView xWindow="-109" yWindow="-109" windowWidth="26301" windowHeight="14305" tabRatio="883" xr2:uid="{00000000-000D-0000-FFFF-FFFF00000000}"/>
  </bookViews>
  <sheets>
    <sheet name="JMS SHEDULE OF WORKS" sheetId="6" r:id="rId1"/>
  </sheets>
  <definedNames>
    <definedName name="_xlnm._FilterDatabase" localSheetId="0" hidden="1">'JMS SHEDULE OF WORKS'!$A$2:$Y$104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2" i="6" l="1"/>
  <c r="N83" i="6"/>
  <c r="N103" i="6" l="1"/>
  <c r="N104" i="6"/>
  <c r="N74" i="6" l="1"/>
  <c r="N78" i="6"/>
  <c r="N68" i="6" l="1"/>
  <c r="N91" i="6" l="1"/>
  <c r="R98" i="6" l="1"/>
  <c r="R89" i="6" l="1"/>
  <c r="P88" i="6"/>
  <c r="P90" i="6"/>
  <c r="Q99" i="6"/>
  <c r="Q97" i="6"/>
  <c r="R62" i="6"/>
  <c r="R67" i="6"/>
  <c r="Q88" i="6"/>
  <c r="Q90" i="6"/>
  <c r="P97" i="6"/>
  <c r="P99" i="6"/>
  <c r="P89" i="6"/>
  <c r="R95" i="6"/>
  <c r="P100" i="6"/>
  <c r="Q100" i="6"/>
  <c r="P101" i="6"/>
  <c r="R64" i="6"/>
  <c r="P93" i="6"/>
  <c r="Q94" i="6"/>
  <c r="R92" i="6"/>
  <c r="R97" i="6"/>
  <c r="R100" i="6"/>
  <c r="Q101" i="6"/>
  <c r="Q102" i="6"/>
  <c r="Q92" i="6"/>
  <c r="R96" i="6"/>
  <c r="R80" i="6"/>
  <c r="R88" i="6"/>
  <c r="R90" i="6"/>
  <c r="R93" i="6"/>
  <c r="Q98" i="6"/>
  <c r="Q89" i="6"/>
  <c r="R94" i="6"/>
  <c r="Q95" i="6"/>
  <c r="Q96" i="6"/>
  <c r="R99" i="6"/>
  <c r="R101" i="6"/>
  <c r="R102" i="6"/>
  <c r="Q93" i="6"/>
  <c r="P79" i="6" l="1"/>
  <c r="P87" i="6"/>
  <c r="Q86" i="6"/>
  <c r="Q72" i="6"/>
  <c r="R55" i="6"/>
  <c r="P69" i="6"/>
  <c r="N88" i="6"/>
  <c r="P82" i="6"/>
  <c r="Q78" i="6"/>
  <c r="Q82" i="6"/>
  <c r="Q83" i="6"/>
  <c r="Q77" i="6"/>
  <c r="P80" i="6"/>
  <c r="P77" i="6"/>
  <c r="P63" i="6"/>
  <c r="P72" i="6"/>
  <c r="Q65" i="6"/>
  <c r="P86" i="6"/>
  <c r="R69" i="6"/>
  <c r="R79" i="6"/>
  <c r="R81" i="6"/>
  <c r="P83" i="6"/>
  <c r="Q67" i="6"/>
  <c r="P71" i="6"/>
  <c r="R63" i="6"/>
  <c r="Q71" i="6"/>
  <c r="R74" i="6"/>
  <c r="Q75" i="6"/>
  <c r="Q76" i="6"/>
  <c r="R82" i="6"/>
  <c r="P84" i="6"/>
  <c r="Q85" i="6"/>
  <c r="Q87" i="6"/>
  <c r="P92" i="6"/>
  <c r="P96" i="6"/>
  <c r="Q70" i="6"/>
  <c r="R73" i="6"/>
  <c r="R83" i="6"/>
  <c r="N90" i="6"/>
  <c r="R65" i="6"/>
  <c r="R70" i="6"/>
  <c r="R71" i="6"/>
  <c r="Q74" i="6"/>
  <c r="R84" i="6"/>
  <c r="Q84" i="6"/>
  <c r="R60" i="6"/>
  <c r="Q62" i="6"/>
  <c r="Q63" i="6"/>
  <c r="Q64" i="6"/>
  <c r="Q69" i="6"/>
  <c r="R72" i="6"/>
  <c r="Q73" i="6"/>
  <c r="R75" i="6"/>
  <c r="R76" i="6"/>
  <c r="R77" i="6"/>
  <c r="R78" i="6"/>
  <c r="Q80" i="6"/>
  <c r="Q81" i="6"/>
  <c r="R85" i="6"/>
  <c r="R86" i="6"/>
  <c r="P94" i="6"/>
  <c r="P95" i="6"/>
  <c r="P102" i="6"/>
  <c r="Q79" i="6"/>
  <c r="P67" i="6" l="1"/>
  <c r="Q60" i="6"/>
  <c r="N100" i="6"/>
  <c r="Q54" i="6"/>
  <c r="P51" i="6"/>
  <c r="Q61" i="6"/>
  <c r="P49" i="6"/>
  <c r="Q51" i="6"/>
  <c r="N93" i="6"/>
  <c r="N99" i="6"/>
  <c r="P56" i="6"/>
  <c r="N89" i="6"/>
  <c r="N76" i="6"/>
  <c r="P78" i="6"/>
  <c r="N96" i="6"/>
  <c r="P48" i="6"/>
  <c r="Q49" i="6"/>
  <c r="R51" i="6"/>
  <c r="Q52" i="6"/>
  <c r="P53" i="6"/>
  <c r="Q58" i="6"/>
  <c r="Q59" i="6"/>
  <c r="P62" i="6"/>
  <c r="P76" i="6"/>
  <c r="P81" i="6"/>
  <c r="P85" i="6"/>
  <c r="Q56" i="6"/>
  <c r="R50" i="6"/>
  <c r="R53" i="6"/>
  <c r="R61" i="6"/>
  <c r="P64" i="6"/>
  <c r="P74" i="6"/>
  <c r="N92" i="6"/>
  <c r="N95" i="6"/>
  <c r="R54" i="6"/>
  <c r="R48" i="6"/>
  <c r="Q48" i="6"/>
  <c r="R49" i="6"/>
  <c r="Q50" i="6"/>
  <c r="R52" i="6"/>
  <c r="Q53" i="6"/>
  <c r="Q55" i="6"/>
  <c r="R56" i="6"/>
  <c r="R58" i="6"/>
  <c r="R59" i="6"/>
  <c r="P65" i="6"/>
  <c r="P70" i="6"/>
  <c r="P73" i="6"/>
  <c r="P75" i="6"/>
  <c r="N97" i="6"/>
  <c r="N102" i="6"/>
  <c r="N94" i="6"/>
  <c r="N69" i="6"/>
  <c r="N98" i="6" l="1"/>
  <c r="N101" i="6"/>
  <c r="R87" i="6"/>
  <c r="N66" i="6"/>
  <c r="N67" i="6"/>
  <c r="Q47" i="6"/>
  <c r="P18" i="6"/>
  <c r="P14" i="6"/>
  <c r="P23" i="6"/>
  <c r="P25" i="6"/>
  <c r="P30" i="6"/>
  <c r="P20" i="6"/>
  <c r="P32" i="6"/>
  <c r="P22" i="6"/>
  <c r="P15" i="6"/>
  <c r="N16" i="6"/>
  <c r="P27" i="6"/>
  <c r="N77" i="6"/>
  <c r="Q13" i="6"/>
  <c r="P16" i="6"/>
  <c r="N30" i="6"/>
  <c r="P31" i="6"/>
  <c r="P35" i="6"/>
  <c r="P41" i="6"/>
  <c r="N32" i="6"/>
  <c r="Q34" i="6"/>
  <c r="N52" i="6"/>
  <c r="N80" i="6"/>
  <c r="P43" i="6"/>
  <c r="P38" i="6"/>
  <c r="N60" i="6"/>
  <c r="N72" i="6"/>
  <c r="N86" i="6"/>
  <c r="N50" i="6"/>
  <c r="N62" i="6"/>
  <c r="P29" i="6"/>
  <c r="P13" i="6"/>
  <c r="Q23" i="6"/>
  <c r="R25" i="6"/>
  <c r="P28" i="6"/>
  <c r="P34" i="6"/>
  <c r="R38" i="6"/>
  <c r="N70" i="6"/>
  <c r="Q14" i="6"/>
  <c r="R21" i="6"/>
  <c r="Q25" i="6"/>
  <c r="R28" i="6"/>
  <c r="R29" i="6"/>
  <c r="R37" i="6"/>
  <c r="R39" i="6"/>
  <c r="R42" i="6"/>
  <c r="Q46" i="6"/>
  <c r="P58" i="6"/>
  <c r="N65" i="6"/>
  <c r="N75" i="6"/>
  <c r="R12" i="6"/>
  <c r="Q16" i="6"/>
  <c r="Q18" i="6"/>
  <c r="R20" i="6"/>
  <c r="R24" i="6"/>
  <c r="R26" i="6"/>
  <c r="Q28" i="6"/>
  <c r="R31" i="6"/>
  <c r="Q32" i="6"/>
  <c r="R34" i="6"/>
  <c r="R35" i="6"/>
  <c r="P40" i="6"/>
  <c r="R41" i="6"/>
  <c r="Q42" i="6"/>
  <c r="R44" i="6"/>
  <c r="Q45" i="6"/>
  <c r="R46" i="6"/>
  <c r="P50" i="6"/>
  <c r="N51" i="6"/>
  <c r="P54" i="6"/>
  <c r="R57" i="6"/>
  <c r="P59" i="6"/>
  <c r="P61" i="6"/>
  <c r="N73" i="6"/>
  <c r="N81" i="6"/>
  <c r="P60" i="6"/>
  <c r="Q21" i="6"/>
  <c r="Q29" i="6"/>
  <c r="Q27" i="6"/>
  <c r="N63" i="6"/>
  <c r="Q39" i="6"/>
  <c r="R13" i="6"/>
  <c r="Q15" i="6"/>
  <c r="R17" i="6"/>
  <c r="R19" i="6"/>
  <c r="Q26" i="6"/>
  <c r="R33" i="6"/>
  <c r="P42" i="6"/>
  <c r="R43" i="6"/>
  <c r="P19" i="6"/>
  <c r="P52" i="6"/>
  <c r="N64" i="6"/>
  <c r="N84" i="6"/>
  <c r="N107" i="6" s="1"/>
  <c r="Q22" i="6"/>
  <c r="Q19" i="6"/>
  <c r="R23" i="6"/>
  <c r="R27" i="6"/>
  <c r="R30" i="6"/>
  <c r="Q43" i="6"/>
  <c r="N71" i="6"/>
  <c r="N85" i="6"/>
  <c r="Q40" i="6"/>
  <c r="R5" i="6"/>
  <c r="Q12" i="6"/>
  <c r="R14" i="6"/>
  <c r="R15" i="6"/>
  <c r="R16" i="6"/>
  <c r="R18" i="6"/>
  <c r="R22" i="6"/>
  <c r="Q24" i="6"/>
  <c r="Q30" i="6"/>
  <c r="R32" i="6"/>
  <c r="R36" i="6"/>
  <c r="Q37" i="6"/>
  <c r="R40" i="6"/>
  <c r="Q38" i="6"/>
  <c r="Q41" i="6"/>
  <c r="Q44" i="6"/>
  <c r="P36" i="6"/>
  <c r="R45" i="6"/>
  <c r="R47" i="6"/>
  <c r="N49" i="6"/>
  <c r="P55" i="6"/>
  <c r="N79" i="6"/>
  <c r="Q31" i="6"/>
  <c r="Q20" i="6"/>
  <c r="Q17" i="6"/>
  <c r="Q33" i="6"/>
  <c r="Q36" i="6"/>
  <c r="Q35" i="6"/>
  <c r="P98" i="6" l="1"/>
  <c r="N22" i="6"/>
  <c r="N87" i="6"/>
  <c r="N53" i="6"/>
  <c r="N13" i="6"/>
  <c r="N35" i="6"/>
  <c r="N29" i="6"/>
  <c r="N20" i="6"/>
  <c r="N17" i="6"/>
  <c r="N27" i="6"/>
  <c r="N5" i="6"/>
  <c r="N40" i="6"/>
  <c r="R11" i="6"/>
  <c r="N54" i="6"/>
  <c r="N56" i="6"/>
  <c r="P3" i="6"/>
  <c r="P6" i="6"/>
  <c r="P17" i="6"/>
  <c r="P24" i="6"/>
  <c r="N55" i="6"/>
  <c r="Q5" i="6"/>
  <c r="P5" i="6"/>
  <c r="P12" i="6"/>
  <c r="N24" i="6"/>
  <c r="P33" i="6"/>
  <c r="P39" i="6"/>
  <c r="P44" i="6"/>
  <c r="P9" i="6"/>
  <c r="P26" i="6"/>
  <c r="P37" i="6"/>
  <c r="N61" i="6"/>
  <c r="P21" i="6"/>
  <c r="R6" i="6"/>
  <c r="Q8" i="6"/>
  <c r="P45" i="6"/>
  <c r="P46" i="6"/>
  <c r="Q57" i="6"/>
  <c r="P57" i="6"/>
  <c r="N57" i="6"/>
  <c r="Q4" i="6"/>
  <c r="Q6" i="6"/>
  <c r="P8" i="6"/>
  <c r="Q9" i="6"/>
  <c r="Q10" i="6"/>
  <c r="R3" i="6"/>
  <c r="R4" i="6"/>
  <c r="P4" i="6"/>
  <c r="R7" i="6"/>
  <c r="Q7" i="6"/>
  <c r="R9" i="6"/>
  <c r="R10" i="6"/>
  <c r="P11" i="6"/>
  <c r="Q11" i="6"/>
  <c r="P7" i="6"/>
  <c r="N59" i="6"/>
  <c r="N58" i="6"/>
  <c r="Q3" i="6"/>
  <c r="N46" i="6"/>
  <c r="N45" i="6"/>
  <c r="N25" i="6"/>
  <c r="N44" i="6"/>
  <c r="N41" i="6"/>
  <c r="N38" i="6"/>
  <c r="N37" i="6"/>
  <c r="N36" i="6"/>
  <c r="N31" i="6"/>
  <c r="N26" i="6"/>
  <c r="N7" i="6"/>
  <c r="N11" i="6"/>
  <c r="N3" i="6"/>
  <c r="N4" i="6"/>
  <c r="N15" i="6"/>
  <c r="N12" i="6"/>
  <c r="P47" i="6" l="1"/>
  <c r="N14" i="6"/>
  <c r="N18" i="6"/>
  <c r="P10" i="6"/>
  <c r="N28" i="6"/>
  <c r="N39" i="6"/>
  <c r="N21" i="6"/>
  <c r="N43" i="6"/>
  <c r="N42" i="6"/>
  <c r="N34" i="6"/>
  <c r="N33" i="6"/>
  <c r="N23" i="6"/>
  <c r="N19" i="6"/>
  <c r="N6" i="6"/>
  <c r="N9" i="6"/>
  <c r="N10" i="6" l="1"/>
  <c r="R8" i="6"/>
  <c r="N47" i="6" l="1"/>
  <c r="N8" i="6"/>
  <c r="P107" i="6" l="1"/>
  <c r="R107" i="6" l="1"/>
  <c r="Q107" i="6"/>
</calcChain>
</file>

<file path=xl/sharedStrings.xml><?xml version="1.0" encoding="utf-8"?>
<sst xmlns="http://schemas.openxmlformats.org/spreadsheetml/2006/main" count="995" uniqueCount="448">
  <si>
    <t>MS</t>
  </si>
  <si>
    <t>JS</t>
  </si>
  <si>
    <t>PS</t>
  </si>
  <si>
    <t>JMS REF</t>
  </si>
  <si>
    <t>BofQ ref</t>
  </si>
  <si>
    <t>Nr</t>
  </si>
  <si>
    <t>Drawing</t>
  </si>
  <si>
    <t>Cost each</t>
  </si>
  <si>
    <t>Total cost</t>
  </si>
  <si>
    <t>Notes</t>
  </si>
  <si>
    <t>Item</t>
  </si>
  <si>
    <t>Details</t>
  </si>
  <si>
    <t>Size</t>
  </si>
  <si>
    <t>Stone</t>
  </si>
  <si>
    <t>Glass</t>
  </si>
  <si>
    <t>Metal</t>
  </si>
  <si>
    <t>Fabric</t>
  </si>
  <si>
    <t>Veneer</t>
  </si>
  <si>
    <t>Laminate</t>
  </si>
  <si>
    <t>HOURS</t>
  </si>
  <si>
    <t>TOTAL</t>
  </si>
  <si>
    <t>6881/3</t>
  </si>
  <si>
    <t>6881/4</t>
  </si>
  <si>
    <t>6881/5</t>
  </si>
  <si>
    <t>6881/6</t>
  </si>
  <si>
    <t>6881/7</t>
  </si>
  <si>
    <t>6881/8</t>
  </si>
  <si>
    <t>6881/9</t>
  </si>
  <si>
    <t>6881/10</t>
  </si>
  <si>
    <t>6881/11</t>
  </si>
  <si>
    <t>6881/12</t>
  </si>
  <si>
    <t>6881/13</t>
  </si>
  <si>
    <t>6881/14</t>
  </si>
  <si>
    <t>6881/15</t>
  </si>
  <si>
    <t>6881/16</t>
  </si>
  <si>
    <t>6881/17</t>
  </si>
  <si>
    <t>6881/18</t>
  </si>
  <si>
    <t>6881/19</t>
  </si>
  <si>
    <t>6881/20</t>
  </si>
  <si>
    <t>6881/21</t>
  </si>
  <si>
    <t>6881/22</t>
  </si>
  <si>
    <t>6881/23</t>
  </si>
  <si>
    <t>6881/24</t>
  </si>
  <si>
    <t>6881/25</t>
  </si>
  <si>
    <t>6881/26</t>
  </si>
  <si>
    <t>6881/27</t>
  </si>
  <si>
    <t>6881/28</t>
  </si>
  <si>
    <t>6881/29</t>
  </si>
  <si>
    <t>6881/30</t>
  </si>
  <si>
    <t>6881/31</t>
  </si>
  <si>
    <t>6881/32</t>
  </si>
  <si>
    <t>6881/33</t>
  </si>
  <si>
    <t>6881/34</t>
  </si>
  <si>
    <t>6881/35</t>
  </si>
  <si>
    <t>6881/36</t>
  </si>
  <si>
    <t>6881/37</t>
  </si>
  <si>
    <t>6881/38</t>
  </si>
  <si>
    <t>6881/39</t>
  </si>
  <si>
    <t>6881/40</t>
  </si>
  <si>
    <t>6881/41</t>
  </si>
  <si>
    <t>6881/42</t>
  </si>
  <si>
    <t>6881/43</t>
  </si>
  <si>
    <t>6881/44</t>
  </si>
  <si>
    <t>6881/45</t>
  </si>
  <si>
    <t>6881/46</t>
  </si>
  <si>
    <t>6881/47</t>
  </si>
  <si>
    <t>6881/48</t>
  </si>
  <si>
    <t>6881/49</t>
  </si>
  <si>
    <t>6881/50</t>
  </si>
  <si>
    <t>6881/51</t>
  </si>
  <si>
    <t>6881/52</t>
  </si>
  <si>
    <t>6881/53</t>
  </si>
  <si>
    <t>6881/54</t>
  </si>
  <si>
    <t>6881/55</t>
  </si>
  <si>
    <t>6881/56</t>
  </si>
  <si>
    <t>6881/57</t>
  </si>
  <si>
    <t>6881/58</t>
  </si>
  <si>
    <t>6881/59</t>
  </si>
  <si>
    <t>6881/60</t>
  </si>
  <si>
    <t>6881/61</t>
  </si>
  <si>
    <t>6881/62</t>
  </si>
  <si>
    <t>6881/63</t>
  </si>
  <si>
    <t>6881/64</t>
  </si>
  <si>
    <t>6881/65</t>
  </si>
  <si>
    <t>6881/66</t>
  </si>
  <si>
    <t>6881/67</t>
  </si>
  <si>
    <t>6881/68</t>
  </si>
  <si>
    <t>6881/69</t>
  </si>
  <si>
    <t>6881/70</t>
  </si>
  <si>
    <t>6881/71</t>
  </si>
  <si>
    <t>6881/72</t>
  </si>
  <si>
    <t>6881/73</t>
  </si>
  <si>
    <t>6881/74</t>
  </si>
  <si>
    <t>6881/75</t>
  </si>
  <si>
    <t>6881/76</t>
  </si>
  <si>
    <t>6881/77</t>
  </si>
  <si>
    <t>6881/78</t>
  </si>
  <si>
    <t>6881/79</t>
  </si>
  <si>
    <t>6881/80</t>
  </si>
  <si>
    <t>6881/81</t>
  </si>
  <si>
    <t>6881/82</t>
  </si>
  <si>
    <t>6881/83</t>
  </si>
  <si>
    <t>6881/84</t>
  </si>
  <si>
    <t>6881/85</t>
  </si>
  <si>
    <t>6881/86</t>
  </si>
  <si>
    <t>6881/87</t>
  </si>
  <si>
    <t>6881/88</t>
  </si>
  <si>
    <t>6881/89</t>
  </si>
  <si>
    <t>6881/90</t>
  </si>
  <si>
    <t>6881/91</t>
  </si>
  <si>
    <t>6881/92</t>
  </si>
  <si>
    <t>6881/93</t>
  </si>
  <si>
    <t>6881/94</t>
  </si>
  <si>
    <t>6881/95</t>
  </si>
  <si>
    <t>6881/96</t>
  </si>
  <si>
    <t>6881/97</t>
  </si>
  <si>
    <t>6881/98</t>
  </si>
  <si>
    <t>6881/99</t>
  </si>
  <si>
    <t>Frames</t>
  </si>
  <si>
    <t>Spec</t>
  </si>
  <si>
    <t>L20</t>
  </si>
  <si>
    <t>As schedule</t>
  </si>
  <si>
    <t>1069-25-T3</t>
  </si>
  <si>
    <t>Reception desk</t>
  </si>
  <si>
    <t>25</t>
  </si>
  <si>
    <t>WC-11</t>
  </si>
  <si>
    <t>4 &amp; 5</t>
  </si>
  <si>
    <t>27</t>
  </si>
  <si>
    <t>1 &amp; 4</t>
  </si>
  <si>
    <t>WC-02</t>
  </si>
  <si>
    <t>GA</t>
  </si>
  <si>
    <t>WC-10</t>
  </si>
  <si>
    <t>WC-01</t>
  </si>
  <si>
    <t>28</t>
  </si>
  <si>
    <t>WC-40 (6)</t>
  </si>
  <si>
    <t>50mm X 10mm</t>
  </si>
  <si>
    <t>47</t>
  </si>
  <si>
    <t>FF-15 EOT Male changing mirror</t>
  </si>
  <si>
    <t>4150mm X 1050mm</t>
  </si>
  <si>
    <t>EOT-04</t>
  </si>
  <si>
    <t>N10/136</t>
  </si>
  <si>
    <t>WC-20</t>
  </si>
  <si>
    <t>48</t>
  </si>
  <si>
    <t>E/O fluted glass</t>
  </si>
  <si>
    <t>49</t>
  </si>
  <si>
    <t>FF-15 EOT Female changing mirror</t>
  </si>
  <si>
    <t>2600mm X 1050mm</t>
  </si>
  <si>
    <t>EOT-01</t>
  </si>
  <si>
    <t>EOT-11</t>
  </si>
  <si>
    <t>EOT-12, 13 &amp; 14</t>
  </si>
  <si>
    <t>50</t>
  </si>
  <si>
    <t>Floor</t>
  </si>
  <si>
    <t>Grd</t>
  </si>
  <si>
    <t>1-5</t>
  </si>
  <si>
    <t>Grd-5</t>
  </si>
  <si>
    <t>B</t>
  </si>
  <si>
    <t>51</t>
  </si>
  <si>
    <t>Male WC WF-01 wall panels</t>
  </si>
  <si>
    <t>End panels</t>
  </si>
  <si>
    <t>FF-15 Male WC mirror</t>
  </si>
  <si>
    <t>1590mm X 1075mm</t>
  </si>
  <si>
    <t>52</t>
  </si>
  <si>
    <t>53</t>
  </si>
  <si>
    <t>FF-15 Female WC mirror</t>
  </si>
  <si>
    <t>2960mm X 1075mm</t>
  </si>
  <si>
    <t>WC-12</t>
  </si>
  <si>
    <t>54</t>
  </si>
  <si>
    <t>55</t>
  </si>
  <si>
    <t>4330mm X 1075mm</t>
  </si>
  <si>
    <t>56</t>
  </si>
  <si>
    <t>57</t>
  </si>
  <si>
    <t>5700mm X 1075mm</t>
  </si>
  <si>
    <t>WC-03</t>
  </si>
  <si>
    <t>WC-04</t>
  </si>
  <si>
    <t>58</t>
  </si>
  <si>
    <t>59</t>
  </si>
  <si>
    <t>796mm X 1075mm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</si>
  <si>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</si>
  <si>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</si>
  <si>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</si>
  <si>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</si>
  <si>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</si>
  <si>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</si>
  <si>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</si>
  <si>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</si>
  <si>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</si>
  <si>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</si>
  <si>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</si>
  <si>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</si>
  <si>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SA-11 Male vanity unit</t>
  </si>
  <si>
    <t>N10/141</t>
  </si>
  <si>
    <t>1590mm X 500mm X 400mm</t>
  </si>
  <si>
    <t>796mm X 500mm X 400mm</t>
  </si>
  <si>
    <t>SA-33 towel dispenser</t>
  </si>
  <si>
    <t>SA-32 soap dispenser</t>
  </si>
  <si>
    <t>intergrated bin</t>
  </si>
  <si>
    <t>SA-11 Female vanity unit</t>
  </si>
  <si>
    <t>2960mm X 500mm x 400mm</t>
  </si>
  <si>
    <t>4330mm X 500mm X 400mm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</si>
  <si>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</si>
  <si>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</si>
  <si>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</si>
  <si>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</si>
  <si>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</si>
  <si>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</si>
  <si>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</si>
  <si>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</si>
  <si>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</si>
  <si>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</si>
  <si>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</si>
  <si>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</si>
  <si>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</si>
  <si>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</si>
  <si>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5700mm X 500mm X 400mm</t>
  </si>
  <si>
    <t>FF-16 Male vanity unit</t>
  </si>
  <si>
    <t>N10/143</t>
  </si>
  <si>
    <t>FF-16 Female vanity unit</t>
  </si>
  <si>
    <t>FF-14 Urinal screens</t>
  </si>
  <si>
    <t>N10/144</t>
  </si>
  <si>
    <t>260mm X 840mm</t>
  </si>
  <si>
    <t>WC-30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</si>
  <si>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</si>
  <si>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</si>
  <si>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</si>
  <si>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</si>
  <si>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</si>
  <si>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</si>
  <si>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</si>
  <si>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</si>
  <si>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</si>
  <si>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</si>
  <si>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</si>
  <si>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</si>
  <si>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</si>
  <si>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L40/555</t>
  </si>
  <si>
    <t>480mm X 1600mm</t>
  </si>
  <si>
    <t>EOT-50 &amp; 90</t>
  </si>
  <si>
    <t>EOT-01 &amp; 11</t>
  </si>
  <si>
    <t>900mm X 2200mm</t>
  </si>
  <si>
    <t>1400mm X 2200mm</t>
  </si>
  <si>
    <t>EOT-14</t>
  </si>
  <si>
    <t>1 &amp; 2</t>
  </si>
  <si>
    <t>796mm X 1120mm</t>
  </si>
  <si>
    <t>FF-19 Mirror Male WC</t>
  </si>
  <si>
    <t>FF-17 Mirror Female changing</t>
  </si>
  <si>
    <t>FF-19 Mirror Male &amp; Female changing</t>
  </si>
  <si>
    <t>FF-17 Mirror Male WC</t>
  </si>
  <si>
    <t>790mm X 2550mm</t>
  </si>
  <si>
    <t>FF-19 Mirror Accessable WC</t>
  </si>
  <si>
    <t>500mm X 1630mm</t>
  </si>
  <si>
    <t>WC-13</t>
  </si>
  <si>
    <t>FF-17 Mirror Accessable WC</t>
  </si>
  <si>
    <t>L40/559</t>
  </si>
  <si>
    <t>FF-19 Mirror Reception WC</t>
  </si>
  <si>
    <t>FF-19 Mirror Reception AWC</t>
  </si>
  <si>
    <t>500mm X 1560mm</t>
  </si>
  <si>
    <t>RE-01</t>
  </si>
  <si>
    <t>RE-38</t>
  </si>
  <si>
    <t>1210mm X 2500mm</t>
  </si>
  <si>
    <t>FF-17 Mirror Female WC</t>
  </si>
  <si>
    <t>790mm X 2420mm</t>
  </si>
  <si>
    <t>WC-05</t>
  </si>
  <si>
    <t>FF-31 Mirror Male changing</t>
  </si>
  <si>
    <t>2600mm X 2250mm</t>
  </si>
  <si>
    <t>EOT-03</t>
  </si>
  <si>
    <t>WF-01 Wall panel Female changing</t>
  </si>
  <si>
    <t>900mm X 2400mm</t>
  </si>
  <si>
    <t>EOT-13</t>
  </si>
  <si>
    <t>FF-21 Towel unit Male changing</t>
  </si>
  <si>
    <t>N10/146</t>
  </si>
  <si>
    <t>101</t>
  </si>
  <si>
    <t>102</t>
  </si>
  <si>
    <t>103</t>
  </si>
  <si>
    <t>104</t>
  </si>
  <si>
    <t>EOT-40</t>
  </si>
  <si>
    <t>FF-21 Towel unit Female changing</t>
  </si>
  <si>
    <t>N10/147</t>
  </si>
  <si>
    <t>4150mm X 500mm X 400mm</t>
  </si>
  <si>
    <t>2600mm X 500mm X 400mm</t>
  </si>
  <si>
    <t>107</t>
  </si>
  <si>
    <t>108</t>
  </si>
  <si>
    <t>109</t>
  </si>
  <si>
    <t>FF-30 Drying rail</t>
  </si>
  <si>
    <t>N10/159</t>
  </si>
  <si>
    <t>More info required to price</t>
  </si>
  <si>
    <t>FF-01 Shower bench</t>
  </si>
  <si>
    <t>N10/162</t>
  </si>
  <si>
    <t>EOT-20</t>
  </si>
  <si>
    <t>110</t>
  </si>
  <si>
    <t>111</t>
  </si>
  <si>
    <t>112</t>
  </si>
  <si>
    <t>113</t>
  </si>
  <si>
    <t>114</t>
  </si>
  <si>
    <t>SA-10 EOT Male vanity unit</t>
  </si>
  <si>
    <t>N10/140</t>
  </si>
  <si>
    <t>SA-10 EOT Female vanity unit</t>
  </si>
  <si>
    <t>EOT-12</t>
  </si>
  <si>
    <t>115</t>
  </si>
  <si>
    <t>116</t>
  </si>
  <si>
    <t>117</t>
  </si>
  <si>
    <t>118</t>
  </si>
  <si>
    <t>FF-16 EOT Male vanity unit</t>
  </si>
  <si>
    <t>FF-16 EOT Female vanity unit</t>
  </si>
  <si>
    <t>166</t>
  </si>
  <si>
    <t>167</t>
  </si>
  <si>
    <t>168</t>
  </si>
  <si>
    <t>169</t>
  </si>
  <si>
    <t>170</t>
  </si>
  <si>
    <t>171</t>
  </si>
  <si>
    <t>172</t>
  </si>
  <si>
    <t>173</t>
  </si>
  <si>
    <t>FF-12 Reception mirror</t>
  </si>
  <si>
    <t>N10/120</t>
  </si>
  <si>
    <t>3200mm X 2690mm</t>
  </si>
  <si>
    <t>RE-34</t>
  </si>
  <si>
    <t>RFS-18 Wall paneling</t>
  </si>
  <si>
    <t>M2</t>
  </si>
  <si>
    <t>RFS-18 Access hatch Wall paneling</t>
  </si>
  <si>
    <t>P20/195</t>
  </si>
  <si>
    <t>SK-04 Skirting for stairs</t>
  </si>
  <si>
    <t>SK-04 Skirting for Café</t>
  </si>
  <si>
    <t>Towel storage kick boards</t>
  </si>
  <si>
    <t>Included with items 6881/63 &amp; 64</t>
  </si>
  <si>
    <t>SK-01 Skirting</t>
  </si>
  <si>
    <t>P20/202</t>
  </si>
  <si>
    <t>Lm</t>
  </si>
  <si>
    <t>WF-00</t>
  </si>
  <si>
    <t>ST-02, 03 &amp; 04</t>
  </si>
  <si>
    <t>RF-08, 24 &amp; 25</t>
  </si>
  <si>
    <t>FF-05 Reception benching</t>
  </si>
  <si>
    <t>N10/114</t>
  </si>
  <si>
    <t>RE-21</t>
  </si>
  <si>
    <t>174</t>
  </si>
  <si>
    <t>175</t>
  </si>
  <si>
    <t>176</t>
  </si>
  <si>
    <t>177</t>
  </si>
  <si>
    <t>178</t>
  </si>
  <si>
    <t>179</t>
  </si>
  <si>
    <t>180</t>
  </si>
  <si>
    <t>184</t>
  </si>
  <si>
    <t>Window boards</t>
  </si>
  <si>
    <t>P20/205</t>
  </si>
  <si>
    <t>WF-00, 03, 36 &amp; 37</t>
  </si>
  <si>
    <t>FF-09 Reception planter boxes</t>
  </si>
  <si>
    <t>N10/119</t>
  </si>
  <si>
    <t>RE-32</t>
  </si>
  <si>
    <t>IW-40 Cladding support system</t>
  </si>
  <si>
    <t>FF-03 Reception devider unit</t>
  </si>
  <si>
    <t>N10/112</t>
  </si>
  <si>
    <t>3830mm X 440mm X 630mm</t>
  </si>
  <si>
    <t>RE-41</t>
  </si>
  <si>
    <t>FF-04 Reception high table</t>
  </si>
  <si>
    <t>N10/113</t>
  </si>
  <si>
    <t>3500mm X 1800mm X 1050mm</t>
  </si>
  <si>
    <t>RE-42</t>
  </si>
  <si>
    <t>EOT Accessable cistern top</t>
  </si>
  <si>
    <t>1300mm X 300mm</t>
  </si>
  <si>
    <t>EOT-90</t>
  </si>
  <si>
    <t>Taps &amp; chillers</t>
  </si>
  <si>
    <t>RE-37</t>
  </si>
  <si>
    <t>FF-06 Window ledge Café</t>
  </si>
  <si>
    <t>N10/127</t>
  </si>
  <si>
    <t>N10/128</t>
  </si>
  <si>
    <t>6695mm X 700mm X 950mm</t>
  </si>
  <si>
    <t>FF-07 Café counter (front)</t>
  </si>
  <si>
    <t>RE-43, 44 &amp; 45</t>
  </si>
  <si>
    <t>FF-07 Café counter (back)</t>
  </si>
  <si>
    <t>RE-13</t>
  </si>
  <si>
    <t>RE-14</t>
  </si>
  <si>
    <t>Reception bench</t>
  </si>
  <si>
    <t>N10/111</t>
  </si>
  <si>
    <t>2900mm X 1914mm X 970mm</t>
  </si>
  <si>
    <t>RE-40 &amp; 46</t>
  </si>
  <si>
    <t>6881/88A</t>
  </si>
  <si>
    <t>4100mm X 485mm X 1050mm</t>
  </si>
  <si>
    <t>DRAWERS</t>
  </si>
  <si>
    <t>SWD sub frame with solid Walnut fluted panels &amp; outer frame all finished with clear lacquer.</t>
  </si>
  <si>
    <t>1300mm X 1400mm aprox</t>
  </si>
  <si>
    <t>850mm X 1400mm aprox</t>
  </si>
  <si>
    <t>Included with items 6881/5 &amp; 6 above</t>
  </si>
  <si>
    <t>BUDGET price for MDF Box all painted white with metal &amp; glass front. Towel units to be by others</t>
  </si>
  <si>
    <t>By others</t>
  </si>
  <si>
    <t>Not required</t>
  </si>
  <si>
    <t>Not required See item 6881/52 below</t>
  </si>
  <si>
    <t>Not indicated on drawing</t>
  </si>
  <si>
    <t xml:space="preserve">Priced as mirror &amp; surround as type FF-19 </t>
  </si>
  <si>
    <t>Metal supports supplied for fitting by others. Concrete basins &amp; tops supplied &amp; fitted by Mass Concrete. Pumbing goods by others</t>
  </si>
  <si>
    <t>Priced as 502.94.000 as spec not known</t>
  </si>
  <si>
    <t>SWD sub frame clad with Walnut veneered panels. Solid walnut drawers. All finished in clear lacquer.</t>
  </si>
  <si>
    <t>Mirrors direct to wall</t>
  </si>
  <si>
    <t>Mirrors direct to wall TV &amp; Clock by others</t>
  </si>
  <si>
    <t>Veneered panel only all fixings, TV &amp; Clock by others</t>
  </si>
  <si>
    <t>Veneered MR MDF units with solid timber tops. PC sum for bins &amp; bin flaps £1660.00. Sink &amp; taps by others</t>
  </si>
  <si>
    <t>Veneered MR MDF units with solid timber tops. PC sum for bins &amp; bin flaps £2490.00. Sink &amp; taps by others</t>
  </si>
  <si>
    <t>FF-22 Male Hairdryers Mirror unit</t>
  </si>
  <si>
    <t>FF-22 Female Hairdryers Mirror unit</t>
  </si>
  <si>
    <t>1200mm X 300mm X 75mm</t>
  </si>
  <si>
    <t>Solid walnut with clear varnish finish supported on 3 Nr Hebgo brackets. If bespoke brackets required add £200.00</t>
  </si>
  <si>
    <t>Metal supports supplied for fitting by others. Concrete tops supplied &amp; fitted by Mass Concrete. Undermount sinks &amp; Pumbing goods by others</t>
  </si>
  <si>
    <t>Budget rate for MDF backing sheets digital print mirrors &amp; Metal frame. All fixings to be by others</t>
  </si>
  <si>
    <t>100mm X 15mm</t>
  </si>
  <si>
    <t>MR MDF Supplied in 3M lengths primed</t>
  </si>
  <si>
    <t>3500mm X 625mm X 460mm</t>
  </si>
  <si>
    <t>Supplied as support frame ply clad &amp; upholstered seat &amp; bolster cusions. All Stonework to be by others.</t>
  </si>
  <si>
    <t>190mm X 15mm</t>
  </si>
  <si>
    <t>1900mm X 570mm X 350mm</t>
  </si>
  <si>
    <t>2100mm X 570mm X 350mm</t>
  </si>
  <si>
    <t>2200mm X 570mm X 350mm</t>
  </si>
  <si>
    <t>BUDGET COST Supplied as support frame ply clad &amp; Metal planter boxes. All Stonework to be by others.</t>
  </si>
  <si>
    <t>Veneered MDF &amp; Bronze clad MDF. Supplied in 3 parts Top, &amp; Legs. All electrical goods &amp; work by others.</t>
  </si>
  <si>
    <t xml:space="preserve">Solid walnut with clear varnish finish </t>
  </si>
  <si>
    <t>Mild steel support frame clad with veneered MDF</t>
  </si>
  <si>
    <t>Mild steel support frame clad with MDF clad bronze. All electrical goods &amp; work by others.</t>
  </si>
  <si>
    <t>Supplied as support frame ply clad. Stonework to be by others.</t>
  </si>
  <si>
    <t>Now omitted</t>
  </si>
  <si>
    <t>Supplied in 2 Nr units in MDF clad with Oak &amp; Bronze, Lighting &amp; eletrical work to be by others.</t>
  </si>
  <si>
    <t>Mirror &amp; Metal frame direct to wall</t>
  </si>
  <si>
    <t>Mirror only direct to wall</t>
  </si>
  <si>
    <t>BUDGET ONLY due to design as the named supplier for the lifting gear not sure if it will work correctley.</t>
  </si>
  <si>
    <t>Revised to shadbolts quote 07/11/2019</t>
  </si>
  <si>
    <t>6881/102</t>
  </si>
  <si>
    <t>6881/103</t>
  </si>
  <si>
    <t>Door cladding DG.02 &amp; 03</t>
  </si>
  <si>
    <t>Door cladding DG.42</t>
  </si>
  <si>
    <t>L20/213</t>
  </si>
  <si>
    <t>L20/220</t>
  </si>
  <si>
    <t>DD-213</t>
  </si>
  <si>
    <t>RE-23</t>
  </si>
  <si>
    <t>Now revised to unfinished Oberflex from Shadbolts</t>
  </si>
  <si>
    <t>Collect free issue door &amp; clad. Ironmongery to be supply &amp; fix by others. Could be fire certification issues.</t>
  </si>
  <si>
    <t>Collect free issue door &amp; clad 5mm bronze plate to outside including handle. Supply 5mm bronze plate for lining. Frame/lining and Ironmongery to be supply &amp; fix by others</t>
  </si>
  <si>
    <t>VE Cost as follows in oberflex flat panels, Unfinished £1007.06 each &amp; finished £1076.83 each</t>
  </si>
  <si>
    <t>VE Cost as follows in oberflex flat panels, Unfinished £896.95 each &amp; finished £942.43 each</t>
  </si>
  <si>
    <t>VE Cost powder coated steel £7879.90 each, powder coated alum £8154.32 each, Design change £8318.97 each</t>
  </si>
  <si>
    <t>VE Cost powder coated steel £5239.57 each, powder coated alum £5432.33 each, Design change £5547.98 each</t>
  </si>
  <si>
    <t>VE Cost powder coated steel £4083.29 each, powder coated alum £4224.10 each, Design change £4308.60 each</t>
  </si>
  <si>
    <t>VE Cost powder coated steel £6706.92 each, powder coated alum £6919.95 each , Design change £7047.77 each</t>
  </si>
  <si>
    <t>VE Cost powder coated steel £9018.16 each, powder coated alum £9303.69 each, Design change £9475.01 each</t>
  </si>
  <si>
    <t>VE Cost powder coated steel £11469.49 each, powder coated alum £11827.23 each, Design change £12041.87 each</t>
  </si>
  <si>
    <t>Now laminated MDF with F5150 £8677.16</t>
  </si>
  <si>
    <t>Now laminated MDF with F5150 £11427.19</t>
  </si>
  <si>
    <t>Priced as Walnut with clear lacquer finish supplied in random lengths. Poplar primed 9.06Lm</t>
  </si>
  <si>
    <t>Tender add 8 notes</t>
  </si>
  <si>
    <t>Now formica wood efect Matt 58</t>
  </si>
  <si>
    <t>NOTES 03/02/2020</t>
  </si>
  <si>
    <t>Now revised to Egger laminate</t>
  </si>
  <si>
    <t>L30/253</t>
  </si>
  <si>
    <t>Refer ST email 18.06.20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</si>
</sst>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0" xfId="0" applyNumberFormat="1" applyFont="1" applyFill="1"/>
    <xf numFmtId="2" fontId="2" fillId="0" borderId="0" xfId="0" applyNumberFormat="1" applyFont="1" applyFill="1"/>
    <xf numFmtId="2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/>
    <xf numFmtId="2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2" fillId="0" borderId="0" xfId="0" applyNumberFormat="1" applyFont="1" applyFill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7"/>
  <sheetViews>
    <sheetView tabSelected="1" workbookViewId="0">
      <pane ySplit="2" topLeftCell="A3" activePane="bottomLeft" state="frozen"/>
      <selection pane="bottomLeft" activeCell="M62" sqref="M62:N62"/>
    </sheetView>
  </sheetViews>
  <sheetFormatPr defaultColWidth="9.125" defaultRowHeight="12.9" x14ac:dyDescent="0.2"/>
  <cols>
    <col min="1" max="1" width="12.875" style="31" customWidth="1"/>
    <col min="2" max="2" width="12" style="31" customWidth="1"/>
    <col min="3" max="3" width="5.625" style="31" bestFit="1" customWidth="1"/>
    <col min="4" max="4" width="34.25" style="31" bestFit="1" customWidth="1"/>
    <col min="5" max="5" width="13.625" style="31" customWidth="1"/>
    <col min="6" max="6" width="27.25" style="31" bestFit="1" customWidth="1"/>
    <col min="7" max="7" width="9.125" style="28"/>
    <col min="8" max="8" width="4.625" style="28" bestFit="1" customWidth="1"/>
    <col min="9" max="9" width="13.625" style="28" bestFit="1" customWidth="1"/>
    <col min="10" max="10" width="17.625" style="32" bestFit="1" customWidth="1"/>
    <col min="11" max="12" width="13.25" style="32" customWidth="1"/>
    <col min="13" max="13" width="11.125" style="2" customWidth="1"/>
    <col min="14" max="14" width="12" style="2" customWidth="1"/>
    <col min="15" max="15" width="46.75" style="29" customWidth="1"/>
    <col min="16" max="18" width="7.25" style="29" hidden="1" customWidth="1"/>
    <col min="19" max="23" width="10.125" style="29" hidden="1" customWidth="1"/>
    <col min="24" max="24" width="9.125" style="29" hidden="1" customWidth="1"/>
    <col min="25" max="25" width="10.125" style="29" hidden="1" customWidth="1"/>
    <col min="26" max="26" width="33.875" style="29" hidden="1" customWidth="1"/>
    <col min="27" max="27" width="35" style="29" hidden="1" customWidth="1"/>
    <col min="28" max="28" width="19.375" style="29" hidden="1" customWidth="1"/>
    <col min="29" max="29" width="34.625" style="29" hidden="1" customWidth="1"/>
    <col min="30" max="30" width="26.625" style="29" hidden="1" customWidth="1"/>
    <col min="31" max="16384" width="9.125" style="29"/>
  </cols>
  <sheetData>
    <row r="1" spans="1:30" ht="13.6" x14ac:dyDescent="0.25">
      <c r="P1" s="10" t="s">
        <v>0</v>
      </c>
      <c r="Q1" s="10" t="s">
        <v>1</v>
      </c>
      <c r="R1" s="10" t="s">
        <v>2</v>
      </c>
    </row>
    <row r="2" spans="1:30" s="26" customFormat="1" ht="14.3" x14ac:dyDescent="0.25">
      <c r="A2" s="21" t="s">
        <v>3</v>
      </c>
      <c r="B2" s="21" t="s">
        <v>4</v>
      </c>
      <c r="C2" s="21" t="s">
        <v>151</v>
      </c>
      <c r="D2" s="21" t="s">
        <v>10</v>
      </c>
      <c r="E2" s="21" t="s">
        <v>119</v>
      </c>
      <c r="F2" s="21" t="s">
        <v>12</v>
      </c>
      <c r="G2" s="22" t="s">
        <v>5</v>
      </c>
      <c r="H2" s="22"/>
      <c r="I2" s="22" t="s">
        <v>130</v>
      </c>
      <c r="J2" s="23" t="s">
        <v>6</v>
      </c>
      <c r="K2" s="23" t="s">
        <v>11</v>
      </c>
      <c r="L2" s="23" t="s">
        <v>11</v>
      </c>
      <c r="M2" s="24" t="s">
        <v>7</v>
      </c>
      <c r="N2" s="24" t="s">
        <v>8</v>
      </c>
      <c r="O2" s="25" t="s">
        <v>9</v>
      </c>
      <c r="P2" s="26" t="s">
        <v>19</v>
      </c>
      <c r="Q2" s="26" t="s">
        <v>19</v>
      </c>
      <c r="R2" s="26" t="s">
        <v>19</v>
      </c>
      <c r="S2" s="26" t="s">
        <v>13</v>
      </c>
      <c r="T2" s="26" t="s">
        <v>14</v>
      </c>
      <c r="U2" s="26" t="s">
        <v>15</v>
      </c>
      <c r="V2" s="26" t="s">
        <v>16</v>
      </c>
      <c r="W2" s="26" t="s">
        <v>17</v>
      </c>
      <c r="X2" s="26" t="s">
        <v>18</v>
      </c>
      <c r="Y2" s="26" t="s">
        <v>375</v>
      </c>
      <c r="AA2" s="26" t="s">
        <v>9</v>
      </c>
      <c r="AC2" s="26" t="s">
        <v>442</v>
      </c>
      <c r="AD2" s="26" t="s">
        <v>444</v>
      </c>
    </row>
    <row r="3" spans="1:30" x14ac:dyDescent="0.2">
      <c r="A3" s="11" t="s">
        <v>21</v>
      </c>
      <c r="B3" s="11"/>
      <c r="C3" s="11"/>
      <c r="D3" s="11" t="s">
        <v>118</v>
      </c>
      <c r="E3" s="11" t="s">
        <v>120</v>
      </c>
      <c r="F3" s="11" t="s">
        <v>121</v>
      </c>
      <c r="G3" s="14">
        <v>1</v>
      </c>
      <c r="H3" s="14"/>
      <c r="I3" s="14"/>
      <c r="J3" s="15" t="s">
        <v>122</v>
      </c>
      <c r="K3" s="14"/>
      <c r="L3" s="14"/>
      <c r="M3" s="33">
        <v>54989</v>
      </c>
      <c r="N3" s="33">
        <f t="shared" ref="N3:N52" si="0">SUM(G3)*M3</f>
        <v>54989</v>
      </c>
      <c r="O3" s="38" t="s">
        <v>447</v>
      </c>
      <c r="P3" s="2" t="e">
        <f>SUM(#REF!)</f>
        <v>#REF!</v>
      </c>
      <c r="Q3" s="2" t="e">
        <f>SUM(#REF!)</f>
        <v>#REF!</v>
      </c>
      <c r="R3" s="2" t="e">
        <f>SUM(#REF!)</f>
        <v>#REF!</v>
      </c>
    </row>
    <row r="4" spans="1:30" s="9" customFormat="1" ht="25.85" x14ac:dyDescent="0.2">
      <c r="A4" s="4" t="s">
        <v>22</v>
      </c>
      <c r="B4" s="4"/>
      <c r="C4" s="4" t="s">
        <v>152</v>
      </c>
      <c r="D4" s="4" t="s">
        <v>123</v>
      </c>
      <c r="E4" s="4" t="s">
        <v>370</v>
      </c>
      <c r="F4" s="4" t="s">
        <v>371</v>
      </c>
      <c r="G4" s="5">
        <v>1</v>
      </c>
      <c r="H4" s="5" t="s">
        <v>5</v>
      </c>
      <c r="I4" s="5" t="s">
        <v>256</v>
      </c>
      <c r="J4" s="6" t="s">
        <v>372</v>
      </c>
      <c r="K4" s="6"/>
      <c r="L4" s="6"/>
      <c r="M4" s="7">
        <v>34277.387272</v>
      </c>
      <c r="N4" s="7">
        <f t="shared" si="0"/>
        <v>34277.387272</v>
      </c>
      <c r="O4" s="8" t="s">
        <v>418</v>
      </c>
      <c r="P4" s="34" t="e">
        <f>SUM(#REF!)</f>
        <v>#REF!</v>
      </c>
      <c r="Q4" s="34" t="e">
        <f>SUM(#REF!)</f>
        <v>#REF!</v>
      </c>
      <c r="R4" s="34" t="e">
        <f>SUM(#REF!)</f>
        <v>#REF!</v>
      </c>
    </row>
    <row r="5" spans="1:30" s="9" customFormat="1" ht="45.7" customHeight="1" x14ac:dyDescent="0.2">
      <c r="A5" s="4" t="s">
        <v>23</v>
      </c>
      <c r="B5" s="4" t="s">
        <v>124</v>
      </c>
      <c r="C5" s="4" t="s">
        <v>152</v>
      </c>
      <c r="D5" s="4" t="s">
        <v>157</v>
      </c>
      <c r="E5" s="4"/>
      <c r="F5" s="4" t="s">
        <v>377</v>
      </c>
      <c r="G5" s="5">
        <v>2</v>
      </c>
      <c r="H5" s="5" t="s">
        <v>5</v>
      </c>
      <c r="I5" s="5" t="s">
        <v>131</v>
      </c>
      <c r="J5" s="6" t="s">
        <v>125</v>
      </c>
      <c r="K5" s="6" t="s">
        <v>126</v>
      </c>
      <c r="L5" s="6" t="s">
        <v>134</v>
      </c>
      <c r="M5" s="7">
        <v>1454.6913951000001</v>
      </c>
      <c r="N5" s="7">
        <f t="shared" si="0"/>
        <v>2909.3827902000003</v>
      </c>
      <c r="O5" s="8" t="s">
        <v>376</v>
      </c>
      <c r="P5" s="34" t="e">
        <f>SUM(#REF!)</f>
        <v>#REF!</v>
      </c>
      <c r="Q5" s="34" t="e">
        <f>SUM(#REF!)</f>
        <v>#REF!</v>
      </c>
      <c r="R5" s="34" t="e">
        <f>SUM(#REF!)</f>
        <v>#REF!</v>
      </c>
      <c r="AA5" s="27" t="s">
        <v>431</v>
      </c>
    </row>
    <row r="6" spans="1:30" s="9" customFormat="1" ht="38.75" x14ac:dyDescent="0.2">
      <c r="A6" s="4" t="s">
        <v>24</v>
      </c>
      <c r="B6" s="4" t="s">
        <v>127</v>
      </c>
      <c r="C6" s="4" t="s">
        <v>153</v>
      </c>
      <c r="D6" s="4" t="s">
        <v>157</v>
      </c>
      <c r="E6" s="4"/>
      <c r="F6" s="4" t="s">
        <v>378</v>
      </c>
      <c r="G6" s="5">
        <v>30</v>
      </c>
      <c r="H6" s="5" t="s">
        <v>5</v>
      </c>
      <c r="I6" s="5" t="s">
        <v>132</v>
      </c>
      <c r="J6" s="6" t="s">
        <v>129</v>
      </c>
      <c r="K6" s="6" t="s">
        <v>128</v>
      </c>
      <c r="L6" s="6" t="s">
        <v>134</v>
      </c>
      <c r="M6" s="7">
        <v>1061.5264276500002</v>
      </c>
      <c r="N6" s="7">
        <f t="shared" si="0"/>
        <v>31845.792829500006</v>
      </c>
      <c r="O6" s="8" t="s">
        <v>376</v>
      </c>
      <c r="P6" s="34" t="e">
        <f>SUM(#REF!)</f>
        <v>#REF!</v>
      </c>
      <c r="Q6" s="34" t="e">
        <f>SUM(#REF!)</f>
        <v>#REF!</v>
      </c>
      <c r="R6" s="34" t="e">
        <f>SUM(#REF!)</f>
        <v>#REF!</v>
      </c>
      <c r="AA6" s="27" t="s">
        <v>432</v>
      </c>
    </row>
    <row r="7" spans="1:30" x14ac:dyDescent="0.2">
      <c r="A7" s="11" t="s">
        <v>25</v>
      </c>
      <c r="B7" s="11" t="s">
        <v>133</v>
      </c>
      <c r="C7" s="11" t="s">
        <v>154</v>
      </c>
      <c r="D7" s="11" t="s">
        <v>158</v>
      </c>
      <c r="E7" s="11"/>
      <c r="F7" s="11" t="s">
        <v>135</v>
      </c>
      <c r="G7" s="14">
        <v>0</v>
      </c>
      <c r="H7" s="14" t="s">
        <v>5</v>
      </c>
      <c r="I7" s="14"/>
      <c r="J7" s="15"/>
      <c r="K7" s="15" t="s">
        <v>134</v>
      </c>
      <c r="L7" s="15"/>
      <c r="M7" s="33">
        <v>0</v>
      </c>
      <c r="N7" s="33">
        <f t="shared" si="0"/>
        <v>0</v>
      </c>
      <c r="O7" s="12" t="s">
        <v>379</v>
      </c>
      <c r="P7" s="2" t="e">
        <f>SUM(#REF!)</f>
        <v>#REF!</v>
      </c>
      <c r="Q7" s="2" t="e">
        <f>SUM(#REF!)</f>
        <v>#REF!</v>
      </c>
      <c r="R7" s="2" t="e">
        <f>SUM(#REF!)</f>
        <v>#REF!</v>
      </c>
    </row>
    <row r="8" spans="1:30" s="9" customFormat="1" ht="42.8" customHeight="1" x14ac:dyDescent="0.2">
      <c r="A8" s="4" t="s">
        <v>26</v>
      </c>
      <c r="B8" s="4" t="s">
        <v>136</v>
      </c>
      <c r="C8" s="4" t="s">
        <v>155</v>
      </c>
      <c r="D8" s="4" t="s">
        <v>137</v>
      </c>
      <c r="E8" s="4" t="s">
        <v>140</v>
      </c>
      <c r="F8" s="4" t="s">
        <v>138</v>
      </c>
      <c r="G8" s="5">
        <v>2</v>
      </c>
      <c r="H8" s="5" t="s">
        <v>5</v>
      </c>
      <c r="I8" s="5" t="s">
        <v>147</v>
      </c>
      <c r="J8" s="6" t="s">
        <v>139</v>
      </c>
      <c r="K8" s="6" t="s">
        <v>141</v>
      </c>
      <c r="L8" s="6"/>
      <c r="M8" s="7">
        <v>8703.1542338999971</v>
      </c>
      <c r="N8" s="7">
        <f t="shared" si="0"/>
        <v>17406.308467799994</v>
      </c>
      <c r="O8" s="8" t="s">
        <v>380</v>
      </c>
      <c r="P8" s="34" t="e">
        <f>SUM(#REF!)</f>
        <v>#REF!</v>
      </c>
      <c r="Q8" s="34" t="e">
        <f>SUM(#REF!)</f>
        <v>#REF!</v>
      </c>
      <c r="R8" s="34" t="e">
        <f>SUM(#REF!)</f>
        <v>#REF!</v>
      </c>
      <c r="T8" s="35">
        <v>43748</v>
      </c>
      <c r="U8" s="35">
        <v>43748</v>
      </c>
      <c r="AA8" s="27" t="s">
        <v>433</v>
      </c>
    </row>
    <row r="9" spans="1:30" x14ac:dyDescent="0.2">
      <c r="A9" s="11" t="s">
        <v>27</v>
      </c>
      <c r="B9" s="11" t="s">
        <v>142</v>
      </c>
      <c r="C9" s="11" t="s">
        <v>155</v>
      </c>
      <c r="D9" s="11" t="s">
        <v>143</v>
      </c>
      <c r="E9" s="11" t="s">
        <v>252</v>
      </c>
      <c r="F9" s="11"/>
      <c r="G9" s="14">
        <v>2</v>
      </c>
      <c r="H9" s="14" t="s">
        <v>5</v>
      </c>
      <c r="I9" s="14" t="s">
        <v>147</v>
      </c>
      <c r="J9" s="15" t="s">
        <v>139</v>
      </c>
      <c r="K9" s="15" t="s">
        <v>141</v>
      </c>
      <c r="L9" s="15"/>
      <c r="M9" s="33">
        <v>233.31</v>
      </c>
      <c r="N9" s="33">
        <f t="shared" si="0"/>
        <v>466.62</v>
      </c>
      <c r="O9" s="12"/>
      <c r="P9" s="2" t="e">
        <f>SUM(#REF!)</f>
        <v>#REF!</v>
      </c>
      <c r="Q9" s="2" t="e">
        <f>SUM(#REF!)</f>
        <v>#REF!</v>
      </c>
      <c r="R9" s="2" t="e">
        <f>SUM(#REF!)</f>
        <v>#REF!</v>
      </c>
      <c r="T9" s="36">
        <v>43748</v>
      </c>
    </row>
    <row r="10" spans="1:30" s="9" customFormat="1" ht="38.75" x14ac:dyDescent="0.2">
      <c r="A10" s="4" t="s">
        <v>28</v>
      </c>
      <c r="B10" s="4" t="s">
        <v>144</v>
      </c>
      <c r="C10" s="4" t="s">
        <v>155</v>
      </c>
      <c r="D10" s="4" t="s">
        <v>145</v>
      </c>
      <c r="E10" s="4" t="s">
        <v>140</v>
      </c>
      <c r="F10" s="4" t="s">
        <v>146</v>
      </c>
      <c r="G10" s="5">
        <v>2</v>
      </c>
      <c r="H10" s="5" t="s">
        <v>5</v>
      </c>
      <c r="I10" s="5" t="s">
        <v>148</v>
      </c>
      <c r="J10" s="6" t="s">
        <v>149</v>
      </c>
      <c r="K10" s="6" t="s">
        <v>141</v>
      </c>
      <c r="L10" s="6"/>
      <c r="M10" s="7">
        <v>5817.8447028000001</v>
      </c>
      <c r="N10" s="7">
        <f t="shared" si="0"/>
        <v>11635.6894056</v>
      </c>
      <c r="O10" s="8" t="s">
        <v>380</v>
      </c>
      <c r="P10" s="34" t="e">
        <f>SUM(#REF!)</f>
        <v>#REF!</v>
      </c>
      <c r="Q10" s="34" t="e">
        <f>SUM(#REF!)</f>
        <v>#REF!</v>
      </c>
      <c r="R10" s="34" t="e">
        <f>SUM(#REF!)</f>
        <v>#REF!</v>
      </c>
      <c r="T10" s="35">
        <v>43748</v>
      </c>
      <c r="U10" s="35">
        <v>43748</v>
      </c>
      <c r="AA10" s="27" t="s">
        <v>434</v>
      </c>
    </row>
    <row r="11" spans="1:30" x14ac:dyDescent="0.2">
      <c r="A11" s="11" t="s">
        <v>29</v>
      </c>
      <c r="B11" s="11" t="s">
        <v>150</v>
      </c>
      <c r="C11" s="11" t="s">
        <v>155</v>
      </c>
      <c r="D11" s="11" t="s">
        <v>143</v>
      </c>
      <c r="E11" s="11" t="s">
        <v>252</v>
      </c>
      <c r="F11" s="11"/>
      <c r="G11" s="14">
        <v>2</v>
      </c>
      <c r="H11" s="14" t="s">
        <v>5</v>
      </c>
      <c r="I11" s="14" t="s">
        <v>148</v>
      </c>
      <c r="J11" s="15" t="s">
        <v>149</v>
      </c>
      <c r="K11" s="15" t="s">
        <v>141</v>
      </c>
      <c r="L11" s="15"/>
      <c r="M11" s="33">
        <v>155.54</v>
      </c>
      <c r="N11" s="33">
        <f t="shared" si="0"/>
        <v>311.08</v>
      </c>
      <c r="O11" s="12"/>
      <c r="P11" s="2" t="e">
        <f>SUM(#REF!)</f>
        <v>#REF!</v>
      </c>
      <c r="Q11" s="2" t="e">
        <f>SUM(#REF!)</f>
        <v>#REF!</v>
      </c>
      <c r="R11" s="2" t="e">
        <f>SUM(#REF!)</f>
        <v>#REF!</v>
      </c>
      <c r="T11" s="36">
        <v>43748</v>
      </c>
    </row>
    <row r="12" spans="1:30" s="9" customFormat="1" ht="46.55" customHeight="1" x14ac:dyDescent="0.2">
      <c r="A12" s="4" t="s">
        <v>30</v>
      </c>
      <c r="B12" s="4" t="s">
        <v>156</v>
      </c>
      <c r="C12" s="4" t="s">
        <v>152</v>
      </c>
      <c r="D12" s="4" t="s">
        <v>159</v>
      </c>
      <c r="E12" s="4" t="s">
        <v>140</v>
      </c>
      <c r="F12" s="4" t="s">
        <v>160</v>
      </c>
      <c r="G12" s="5">
        <v>1</v>
      </c>
      <c r="H12" s="5" t="s">
        <v>5</v>
      </c>
      <c r="I12" s="5" t="s">
        <v>131</v>
      </c>
      <c r="J12" s="6" t="s">
        <v>125</v>
      </c>
      <c r="K12" s="6" t="s">
        <v>141</v>
      </c>
      <c r="L12" s="6"/>
      <c r="M12" s="7">
        <v>4505.7432331400005</v>
      </c>
      <c r="N12" s="7">
        <f t="shared" si="0"/>
        <v>4505.7432331400005</v>
      </c>
      <c r="O12" s="8" t="s">
        <v>380</v>
      </c>
      <c r="P12" s="34" t="e">
        <f>SUM(#REF!)</f>
        <v>#REF!</v>
      </c>
      <c r="Q12" s="34" t="e">
        <f>SUM(#REF!)</f>
        <v>#REF!</v>
      </c>
      <c r="R12" s="34" t="e">
        <f>SUM(#REF!)</f>
        <v>#REF!</v>
      </c>
      <c r="T12" s="35">
        <v>43748</v>
      </c>
      <c r="U12" s="35">
        <v>43748</v>
      </c>
      <c r="AA12" s="27" t="s">
        <v>435</v>
      </c>
    </row>
    <row r="13" spans="1:30" x14ac:dyDescent="0.2">
      <c r="A13" s="11" t="s">
        <v>31</v>
      </c>
      <c r="B13" s="11" t="s">
        <v>161</v>
      </c>
      <c r="C13" s="11" t="s">
        <v>152</v>
      </c>
      <c r="D13" s="11" t="s">
        <v>143</v>
      </c>
      <c r="E13" s="11" t="s">
        <v>252</v>
      </c>
      <c r="F13" s="11"/>
      <c r="G13" s="14">
        <v>1</v>
      </c>
      <c r="H13" s="14" t="s">
        <v>5</v>
      </c>
      <c r="I13" s="14" t="s">
        <v>131</v>
      </c>
      <c r="J13" s="15" t="s">
        <v>125</v>
      </c>
      <c r="K13" s="15" t="s">
        <v>141</v>
      </c>
      <c r="L13" s="15"/>
      <c r="M13" s="33">
        <v>155.54</v>
      </c>
      <c r="N13" s="33">
        <f t="shared" si="0"/>
        <v>155.54</v>
      </c>
      <c r="O13" s="12"/>
      <c r="P13" s="2" t="e">
        <f>SUM(#REF!)</f>
        <v>#REF!</v>
      </c>
      <c r="Q13" s="2" t="e">
        <f>SUM(#REF!)</f>
        <v>#REF!</v>
      </c>
      <c r="R13" s="2" t="e">
        <f>SUM(#REF!)</f>
        <v>#REF!</v>
      </c>
      <c r="T13" s="36">
        <v>43748</v>
      </c>
    </row>
    <row r="14" spans="1:30" x14ac:dyDescent="0.2">
      <c r="A14" s="11" t="s">
        <v>32</v>
      </c>
      <c r="B14" s="11"/>
      <c r="C14" s="11" t="s">
        <v>152</v>
      </c>
      <c r="D14" s="11" t="s">
        <v>159</v>
      </c>
      <c r="E14" s="11" t="s">
        <v>140</v>
      </c>
      <c r="F14" s="11" t="s">
        <v>176</v>
      </c>
      <c r="G14" s="14">
        <v>1</v>
      </c>
      <c r="H14" s="14" t="s">
        <v>5</v>
      </c>
      <c r="I14" s="14" t="s">
        <v>131</v>
      </c>
      <c r="J14" s="15" t="s">
        <v>125</v>
      </c>
      <c r="K14" s="15" t="s">
        <v>141</v>
      </c>
      <c r="L14" s="15"/>
      <c r="M14" s="33">
        <v>0</v>
      </c>
      <c r="N14" s="33">
        <f t="shared" si="0"/>
        <v>0</v>
      </c>
      <c r="O14" s="12" t="s">
        <v>383</v>
      </c>
      <c r="P14" s="2" t="e">
        <f>SUM(#REF!)</f>
        <v>#REF!</v>
      </c>
      <c r="Q14" s="2" t="e">
        <f>SUM(#REF!)</f>
        <v>#REF!</v>
      </c>
      <c r="R14" s="2" t="e">
        <f>SUM(#REF!)</f>
        <v>#REF!</v>
      </c>
      <c r="T14" s="36">
        <v>43748</v>
      </c>
      <c r="U14" s="36">
        <v>43748</v>
      </c>
    </row>
    <row r="15" spans="1:30" x14ac:dyDescent="0.2">
      <c r="A15" s="11" t="s">
        <v>33</v>
      </c>
      <c r="B15" s="11"/>
      <c r="C15" s="11" t="s">
        <v>152</v>
      </c>
      <c r="D15" s="11" t="s">
        <v>143</v>
      </c>
      <c r="E15" s="11" t="s">
        <v>252</v>
      </c>
      <c r="F15" s="11"/>
      <c r="G15" s="14">
        <v>1</v>
      </c>
      <c r="H15" s="14" t="s">
        <v>5</v>
      </c>
      <c r="I15" s="14" t="s">
        <v>131</v>
      </c>
      <c r="J15" s="15" t="s">
        <v>125</v>
      </c>
      <c r="K15" s="15" t="s">
        <v>141</v>
      </c>
      <c r="L15" s="15"/>
      <c r="M15" s="33">
        <v>0</v>
      </c>
      <c r="N15" s="33">
        <f t="shared" si="0"/>
        <v>0</v>
      </c>
      <c r="O15" s="12" t="s">
        <v>382</v>
      </c>
      <c r="P15" s="2" t="e">
        <f>SUM(#REF!)</f>
        <v>#REF!</v>
      </c>
      <c r="Q15" s="2" t="e">
        <f>SUM(#REF!)</f>
        <v>#REF!</v>
      </c>
      <c r="R15" s="2" t="e">
        <f>SUM(#REF!)</f>
        <v>#REF!</v>
      </c>
      <c r="T15" s="36">
        <v>43748</v>
      </c>
    </row>
    <row r="16" spans="1:30" s="9" customFormat="1" ht="43.5" customHeight="1" x14ac:dyDescent="0.2">
      <c r="A16" s="4" t="s">
        <v>34</v>
      </c>
      <c r="B16" s="4" t="s">
        <v>162</v>
      </c>
      <c r="C16" s="4" t="s">
        <v>152</v>
      </c>
      <c r="D16" s="4" t="s">
        <v>163</v>
      </c>
      <c r="E16" s="4" t="s">
        <v>140</v>
      </c>
      <c r="F16" s="4" t="s">
        <v>164</v>
      </c>
      <c r="G16" s="5">
        <v>1</v>
      </c>
      <c r="H16" s="5" t="s">
        <v>5</v>
      </c>
      <c r="I16" s="5" t="s">
        <v>131</v>
      </c>
      <c r="J16" s="6" t="s">
        <v>165</v>
      </c>
      <c r="K16" s="6" t="s">
        <v>141</v>
      </c>
      <c r="L16" s="6"/>
      <c r="M16" s="7">
        <v>7346.02087596</v>
      </c>
      <c r="N16" s="7">
        <f t="shared" si="0"/>
        <v>7346.02087596</v>
      </c>
      <c r="O16" s="8" t="s">
        <v>380</v>
      </c>
      <c r="P16" s="34" t="e">
        <f>SUM(#REF!)</f>
        <v>#REF!</v>
      </c>
      <c r="Q16" s="34" t="e">
        <f>SUM(#REF!)</f>
        <v>#REF!</v>
      </c>
      <c r="R16" s="34" t="e">
        <f>SUM(#REF!)</f>
        <v>#REF!</v>
      </c>
      <c r="T16" s="35">
        <v>43748</v>
      </c>
      <c r="U16" s="35">
        <v>43748</v>
      </c>
      <c r="AA16" s="27" t="s">
        <v>436</v>
      </c>
    </row>
    <row r="17" spans="1:27" x14ac:dyDescent="0.2">
      <c r="A17" s="11" t="s">
        <v>35</v>
      </c>
      <c r="B17" s="11" t="s">
        <v>166</v>
      </c>
      <c r="C17" s="11" t="s">
        <v>152</v>
      </c>
      <c r="D17" s="11" t="s">
        <v>143</v>
      </c>
      <c r="E17" s="11" t="s">
        <v>252</v>
      </c>
      <c r="F17" s="11"/>
      <c r="G17" s="14">
        <v>1</v>
      </c>
      <c r="H17" s="14" t="s">
        <v>5</v>
      </c>
      <c r="I17" s="14" t="s">
        <v>131</v>
      </c>
      <c r="J17" s="15" t="s">
        <v>165</v>
      </c>
      <c r="K17" s="15" t="s">
        <v>141</v>
      </c>
      <c r="L17" s="15"/>
      <c r="M17" s="33">
        <v>233.31</v>
      </c>
      <c r="N17" s="33">
        <f t="shared" si="0"/>
        <v>233.31</v>
      </c>
      <c r="O17" s="12"/>
      <c r="P17" s="2" t="e">
        <f>SUM(#REF!)</f>
        <v>#REF!</v>
      </c>
      <c r="Q17" s="2" t="e">
        <f>SUM(#REF!)</f>
        <v>#REF!</v>
      </c>
      <c r="R17" s="2" t="e">
        <f>SUM(#REF!)</f>
        <v>#REF!</v>
      </c>
      <c r="T17" s="36">
        <v>43748</v>
      </c>
    </row>
    <row r="18" spans="1:27" s="9" customFormat="1" ht="45.7" customHeight="1" x14ac:dyDescent="0.2">
      <c r="A18" s="4" t="s">
        <v>36</v>
      </c>
      <c r="B18" s="4" t="s">
        <v>167</v>
      </c>
      <c r="C18" s="4" t="s">
        <v>153</v>
      </c>
      <c r="D18" s="4" t="s">
        <v>159</v>
      </c>
      <c r="E18" s="4" t="s">
        <v>140</v>
      </c>
      <c r="F18" s="4" t="s">
        <v>168</v>
      </c>
      <c r="G18" s="5">
        <v>5</v>
      </c>
      <c r="H18" s="5" t="s">
        <v>5</v>
      </c>
      <c r="I18" s="5" t="s">
        <v>132</v>
      </c>
      <c r="J18" s="6" t="s">
        <v>129</v>
      </c>
      <c r="K18" s="6" t="s">
        <v>141</v>
      </c>
      <c r="L18" s="6"/>
      <c r="M18" s="7">
        <v>9874.7457377800001</v>
      </c>
      <c r="N18" s="7">
        <f t="shared" si="0"/>
        <v>49373.728688900002</v>
      </c>
      <c r="O18" s="8" t="s">
        <v>380</v>
      </c>
      <c r="P18" s="34" t="e">
        <f>SUM(#REF!)</f>
        <v>#REF!</v>
      </c>
      <c r="Q18" s="34" t="e">
        <f>SUM(#REF!)</f>
        <v>#REF!</v>
      </c>
      <c r="R18" s="34" t="e">
        <f>SUM(#REF!)</f>
        <v>#REF!</v>
      </c>
      <c r="T18" s="35">
        <v>43748</v>
      </c>
      <c r="U18" s="35">
        <v>43748</v>
      </c>
      <c r="AA18" s="27" t="s">
        <v>437</v>
      </c>
    </row>
    <row r="19" spans="1:27" x14ac:dyDescent="0.2">
      <c r="A19" s="11" t="s">
        <v>37</v>
      </c>
      <c r="B19" s="11" t="s">
        <v>169</v>
      </c>
      <c r="C19" s="11" t="s">
        <v>153</v>
      </c>
      <c r="D19" s="11" t="s">
        <v>143</v>
      </c>
      <c r="E19" s="11" t="s">
        <v>252</v>
      </c>
      <c r="F19" s="11"/>
      <c r="G19" s="14">
        <v>5</v>
      </c>
      <c r="H19" s="14" t="s">
        <v>5</v>
      </c>
      <c r="I19" s="14" t="s">
        <v>132</v>
      </c>
      <c r="J19" s="15" t="s">
        <v>129</v>
      </c>
      <c r="K19" s="15" t="s">
        <v>141</v>
      </c>
      <c r="L19" s="15"/>
      <c r="M19" s="33">
        <v>311.08</v>
      </c>
      <c r="N19" s="33">
        <f t="shared" si="0"/>
        <v>1555.3999999999999</v>
      </c>
      <c r="O19" s="12"/>
      <c r="P19" s="2" t="e">
        <f>SUM(#REF!)</f>
        <v>#REF!</v>
      </c>
      <c r="Q19" s="2" t="e">
        <f>SUM(#REF!)</f>
        <v>#REF!</v>
      </c>
      <c r="R19" s="2" t="e">
        <f>SUM(#REF!)</f>
        <v>#REF!</v>
      </c>
      <c r="T19" s="36">
        <v>43748</v>
      </c>
    </row>
    <row r="20" spans="1:27" s="9" customFormat="1" ht="45" customHeight="1" x14ac:dyDescent="0.2">
      <c r="A20" s="4" t="s">
        <v>38</v>
      </c>
      <c r="B20" s="4" t="s">
        <v>170</v>
      </c>
      <c r="C20" s="4" t="s">
        <v>153</v>
      </c>
      <c r="D20" s="4" t="s">
        <v>163</v>
      </c>
      <c r="E20" s="4" t="s">
        <v>140</v>
      </c>
      <c r="F20" s="4" t="s">
        <v>171</v>
      </c>
      <c r="G20" s="5">
        <v>5</v>
      </c>
      <c r="H20" s="5" t="s">
        <v>5</v>
      </c>
      <c r="I20" s="5" t="s">
        <v>172</v>
      </c>
      <c r="J20" s="6" t="s">
        <v>173</v>
      </c>
      <c r="K20" s="6" t="s">
        <v>141</v>
      </c>
      <c r="L20" s="6"/>
      <c r="M20" s="7">
        <v>12542.712431600001</v>
      </c>
      <c r="N20" s="7">
        <f t="shared" si="0"/>
        <v>62713.562158000001</v>
      </c>
      <c r="O20" s="8" t="s">
        <v>380</v>
      </c>
      <c r="P20" s="34" t="e">
        <f>SUM(#REF!)</f>
        <v>#REF!</v>
      </c>
      <c r="Q20" s="34" t="e">
        <f>SUM(#REF!)</f>
        <v>#REF!</v>
      </c>
      <c r="R20" s="34" t="e">
        <f>SUM(#REF!)</f>
        <v>#REF!</v>
      </c>
      <c r="T20" s="35">
        <v>43748</v>
      </c>
      <c r="U20" s="35">
        <v>43748</v>
      </c>
      <c r="AA20" s="27" t="s">
        <v>438</v>
      </c>
    </row>
    <row r="21" spans="1:27" x14ac:dyDescent="0.2">
      <c r="A21" s="11" t="s">
        <v>39</v>
      </c>
      <c r="B21" s="11" t="s">
        <v>174</v>
      </c>
      <c r="C21" s="11" t="s">
        <v>153</v>
      </c>
      <c r="D21" s="11" t="s">
        <v>143</v>
      </c>
      <c r="E21" s="11" t="s">
        <v>252</v>
      </c>
      <c r="F21" s="11"/>
      <c r="G21" s="14">
        <v>5</v>
      </c>
      <c r="H21" s="14" t="s">
        <v>5</v>
      </c>
      <c r="I21" s="14" t="s">
        <v>172</v>
      </c>
      <c r="J21" s="15" t="s">
        <v>173</v>
      </c>
      <c r="K21" s="15" t="s">
        <v>141</v>
      </c>
      <c r="L21" s="15"/>
      <c r="M21" s="33">
        <v>388.85</v>
      </c>
      <c r="N21" s="33">
        <f t="shared" si="0"/>
        <v>1944.25</v>
      </c>
      <c r="O21" s="12"/>
      <c r="P21" s="2" t="e">
        <f>SUM(#REF!)</f>
        <v>#REF!</v>
      </c>
      <c r="Q21" s="2" t="e">
        <f>SUM(#REF!)</f>
        <v>#REF!</v>
      </c>
      <c r="R21" s="2" t="e">
        <f>SUM(#REF!)</f>
        <v>#REF!</v>
      </c>
      <c r="T21" s="36">
        <v>43748</v>
      </c>
    </row>
    <row r="22" spans="1:27" x14ac:dyDescent="0.2">
      <c r="A22" s="11" t="s">
        <v>40</v>
      </c>
      <c r="B22" s="11" t="s">
        <v>175</v>
      </c>
      <c r="C22" s="11" t="s">
        <v>153</v>
      </c>
      <c r="D22" s="11" t="s">
        <v>163</v>
      </c>
      <c r="E22" s="11" t="s">
        <v>140</v>
      </c>
      <c r="F22" s="11" t="s">
        <v>176</v>
      </c>
      <c r="G22" s="14">
        <v>5</v>
      </c>
      <c r="H22" s="14" t="s">
        <v>5</v>
      </c>
      <c r="I22" s="14" t="s">
        <v>172</v>
      </c>
      <c r="J22" s="15" t="s">
        <v>173</v>
      </c>
      <c r="K22" s="15" t="s">
        <v>141</v>
      </c>
      <c r="L22" s="15"/>
      <c r="M22" s="33">
        <v>870.55738000000008</v>
      </c>
      <c r="N22" s="33">
        <f t="shared" si="0"/>
        <v>4352.7869000000001</v>
      </c>
      <c r="O22" s="12" t="s">
        <v>385</v>
      </c>
      <c r="P22" s="2" t="e">
        <f>SUM(#REF!)</f>
        <v>#REF!</v>
      </c>
      <c r="Q22" s="2" t="e">
        <f>SUM(#REF!)</f>
        <v>#REF!</v>
      </c>
      <c r="R22" s="2" t="e">
        <f>SUM(#REF!)</f>
        <v>#REF!</v>
      </c>
      <c r="T22" s="36">
        <v>43748</v>
      </c>
      <c r="U22" s="36">
        <v>43748</v>
      </c>
    </row>
    <row r="23" spans="1:27" x14ac:dyDescent="0.2">
      <c r="A23" s="11" t="s">
        <v>41</v>
      </c>
      <c r="B23" s="11" t="s">
        <v>177</v>
      </c>
      <c r="C23" s="11" t="s">
        <v>153</v>
      </c>
      <c r="D23" s="11" t="s">
        <v>143</v>
      </c>
      <c r="E23" s="11" t="s">
        <v>252</v>
      </c>
      <c r="F23" s="11"/>
      <c r="G23" s="14">
        <v>5</v>
      </c>
      <c r="H23" s="14" t="s">
        <v>5</v>
      </c>
      <c r="I23" s="14" t="s">
        <v>172</v>
      </c>
      <c r="J23" s="15" t="s">
        <v>173</v>
      </c>
      <c r="K23" s="15" t="s">
        <v>141</v>
      </c>
      <c r="L23" s="15"/>
      <c r="M23" s="33">
        <v>0</v>
      </c>
      <c r="N23" s="33">
        <f t="shared" si="0"/>
        <v>0</v>
      </c>
      <c r="O23" s="12" t="s">
        <v>384</v>
      </c>
      <c r="P23" s="2" t="e">
        <f>SUM(#REF!)</f>
        <v>#REF!</v>
      </c>
      <c r="Q23" s="2" t="e">
        <f>SUM(#REF!)</f>
        <v>#REF!</v>
      </c>
      <c r="R23" s="2" t="e">
        <f>SUM(#REF!)</f>
        <v>#REF!</v>
      </c>
      <c r="T23" s="36">
        <v>43748</v>
      </c>
    </row>
    <row r="24" spans="1:27" s="9" customFormat="1" ht="38.75" x14ac:dyDescent="0.2">
      <c r="A24" s="4" t="s">
        <v>42</v>
      </c>
      <c r="B24" s="4" t="s">
        <v>178</v>
      </c>
      <c r="C24" s="4" t="s">
        <v>152</v>
      </c>
      <c r="D24" s="4" t="s">
        <v>189</v>
      </c>
      <c r="E24" s="4" t="s">
        <v>190</v>
      </c>
      <c r="F24" s="4" t="s">
        <v>191</v>
      </c>
      <c r="G24" s="5">
        <v>1</v>
      </c>
      <c r="H24" s="5" t="s">
        <v>5</v>
      </c>
      <c r="I24" s="5" t="s">
        <v>131</v>
      </c>
      <c r="J24" s="6" t="s">
        <v>125</v>
      </c>
      <c r="K24" s="6" t="s">
        <v>220</v>
      </c>
      <c r="L24" s="6"/>
      <c r="M24" s="7">
        <v>5677.2706000000007</v>
      </c>
      <c r="N24" s="7">
        <f t="shared" si="0"/>
        <v>5677.2706000000007</v>
      </c>
      <c r="O24" s="8" t="s">
        <v>386</v>
      </c>
      <c r="P24" s="34" t="e">
        <f>SUM(#REF!)</f>
        <v>#REF!</v>
      </c>
      <c r="Q24" s="34" t="e">
        <f>SUM(#REF!)</f>
        <v>#REF!</v>
      </c>
      <c r="R24" s="34" t="e">
        <f>SUM(#REF!)</f>
        <v>#REF!</v>
      </c>
      <c r="S24" s="35">
        <v>43748</v>
      </c>
      <c r="U24" s="35">
        <v>43748</v>
      </c>
      <c r="Y24" s="35">
        <v>43749</v>
      </c>
    </row>
    <row r="25" spans="1:27" s="9" customFormat="1" ht="38.75" x14ac:dyDescent="0.2">
      <c r="A25" s="4" t="s">
        <v>43</v>
      </c>
      <c r="B25" s="4" t="s">
        <v>179</v>
      </c>
      <c r="C25" s="4" t="s">
        <v>152</v>
      </c>
      <c r="D25" s="4" t="s">
        <v>189</v>
      </c>
      <c r="E25" s="4" t="s">
        <v>190</v>
      </c>
      <c r="F25" s="4" t="s">
        <v>192</v>
      </c>
      <c r="G25" s="5">
        <v>1</v>
      </c>
      <c r="H25" s="5" t="s">
        <v>5</v>
      </c>
      <c r="I25" s="5" t="s">
        <v>131</v>
      </c>
      <c r="J25" s="6" t="s">
        <v>125</v>
      </c>
      <c r="K25" s="6" t="s">
        <v>220</v>
      </c>
      <c r="L25" s="6"/>
      <c r="M25" s="7">
        <v>3821.2340000000004</v>
      </c>
      <c r="N25" s="7">
        <f t="shared" si="0"/>
        <v>3821.2340000000004</v>
      </c>
      <c r="O25" s="8" t="s">
        <v>386</v>
      </c>
      <c r="P25" s="34" t="e">
        <f>SUM(#REF!)</f>
        <v>#REF!</v>
      </c>
      <c r="Q25" s="34" t="e">
        <f>SUM(#REF!)</f>
        <v>#REF!</v>
      </c>
      <c r="R25" s="34" t="e">
        <f>SUM(#REF!)</f>
        <v>#REF!</v>
      </c>
      <c r="S25" s="35">
        <v>43748</v>
      </c>
      <c r="U25" s="35">
        <v>43748</v>
      </c>
      <c r="Y25" s="35">
        <v>43749</v>
      </c>
    </row>
    <row r="26" spans="1:27" x14ac:dyDescent="0.2">
      <c r="A26" s="11" t="s">
        <v>44</v>
      </c>
      <c r="B26" s="11" t="s">
        <v>180</v>
      </c>
      <c r="C26" s="11" t="s">
        <v>152</v>
      </c>
      <c r="D26" s="11" t="s">
        <v>193</v>
      </c>
      <c r="E26" s="11"/>
      <c r="F26" s="11"/>
      <c r="G26" s="14">
        <v>3</v>
      </c>
      <c r="H26" s="14" t="s">
        <v>5</v>
      </c>
      <c r="I26" s="14"/>
      <c r="J26" s="15"/>
      <c r="K26" s="15"/>
      <c r="L26" s="15"/>
      <c r="M26" s="33">
        <v>0</v>
      </c>
      <c r="N26" s="33">
        <f t="shared" si="0"/>
        <v>0</v>
      </c>
      <c r="O26" s="12" t="s">
        <v>381</v>
      </c>
      <c r="P26" s="2" t="e">
        <f>SUM(#REF!)</f>
        <v>#REF!</v>
      </c>
      <c r="Q26" s="2" t="e">
        <f>SUM(#REF!)</f>
        <v>#REF!</v>
      </c>
      <c r="R26" s="2" t="e">
        <f>SUM(#REF!)</f>
        <v>#REF!</v>
      </c>
    </row>
    <row r="27" spans="1:27" x14ac:dyDescent="0.2">
      <c r="A27" s="11" t="s">
        <v>45</v>
      </c>
      <c r="B27" s="11" t="s">
        <v>181</v>
      </c>
      <c r="C27" s="11" t="s">
        <v>152</v>
      </c>
      <c r="D27" s="11" t="s">
        <v>194</v>
      </c>
      <c r="E27" s="11"/>
      <c r="F27" s="11"/>
      <c r="G27" s="14">
        <v>3</v>
      </c>
      <c r="H27" s="14" t="s">
        <v>5</v>
      </c>
      <c r="I27" s="14"/>
      <c r="J27" s="15"/>
      <c r="K27" s="15"/>
      <c r="L27" s="15"/>
      <c r="M27" s="33">
        <v>0</v>
      </c>
      <c r="N27" s="33">
        <f t="shared" si="0"/>
        <v>0</v>
      </c>
      <c r="O27" s="12" t="s">
        <v>381</v>
      </c>
      <c r="P27" s="2" t="e">
        <f>SUM(#REF!)</f>
        <v>#REF!</v>
      </c>
      <c r="Q27" s="2" t="e">
        <f>SUM(#REF!)</f>
        <v>#REF!</v>
      </c>
      <c r="R27" s="2" t="e">
        <f>SUM(#REF!)</f>
        <v>#REF!</v>
      </c>
    </row>
    <row r="28" spans="1:27" x14ac:dyDescent="0.2">
      <c r="A28" s="11" t="s">
        <v>46</v>
      </c>
      <c r="B28" s="11" t="s">
        <v>182</v>
      </c>
      <c r="C28" s="11" t="s">
        <v>152</v>
      </c>
      <c r="D28" s="11" t="s">
        <v>195</v>
      </c>
      <c r="E28" s="11"/>
      <c r="F28" s="11"/>
      <c r="G28" s="14">
        <v>3</v>
      </c>
      <c r="H28" s="14" t="s">
        <v>5</v>
      </c>
      <c r="I28" s="14"/>
      <c r="J28" s="15"/>
      <c r="K28" s="15"/>
      <c r="L28" s="15"/>
      <c r="M28" s="33">
        <v>166.65</v>
      </c>
      <c r="N28" s="33">
        <f t="shared" si="0"/>
        <v>499.95000000000005</v>
      </c>
      <c r="O28" s="12" t="s">
        <v>387</v>
      </c>
      <c r="P28" s="2" t="e">
        <f>SUM(#REF!)</f>
        <v>#REF!</v>
      </c>
      <c r="Q28" s="2" t="e">
        <f>SUM(#REF!)</f>
        <v>#REF!</v>
      </c>
      <c r="R28" s="2" t="e">
        <f>SUM(#REF!)</f>
        <v>#REF!</v>
      </c>
    </row>
    <row r="29" spans="1:27" s="9" customFormat="1" ht="38.75" x14ac:dyDescent="0.2">
      <c r="A29" s="4" t="s">
        <v>47</v>
      </c>
      <c r="B29" s="4" t="s">
        <v>183</v>
      </c>
      <c r="C29" s="4" t="s">
        <v>152</v>
      </c>
      <c r="D29" s="4" t="s">
        <v>196</v>
      </c>
      <c r="E29" s="4" t="s">
        <v>190</v>
      </c>
      <c r="F29" s="4" t="s">
        <v>197</v>
      </c>
      <c r="G29" s="5">
        <v>1</v>
      </c>
      <c r="H29" s="5" t="s">
        <v>5</v>
      </c>
      <c r="I29" s="5" t="s">
        <v>131</v>
      </c>
      <c r="J29" s="6" t="s">
        <v>165</v>
      </c>
      <c r="K29" s="6" t="s">
        <v>220</v>
      </c>
      <c r="L29" s="6"/>
      <c r="M29" s="7">
        <v>7999.0384000000004</v>
      </c>
      <c r="N29" s="7">
        <f t="shared" si="0"/>
        <v>7999.0384000000004</v>
      </c>
      <c r="O29" s="8" t="s">
        <v>386</v>
      </c>
      <c r="P29" s="34" t="e">
        <f>SUM(#REF!)</f>
        <v>#REF!</v>
      </c>
      <c r="Q29" s="34" t="e">
        <f>SUM(#REF!)</f>
        <v>#REF!</v>
      </c>
      <c r="R29" s="34" t="e">
        <f>SUM(#REF!)</f>
        <v>#REF!</v>
      </c>
      <c r="S29" s="35">
        <v>43748</v>
      </c>
      <c r="U29" s="35">
        <v>43748</v>
      </c>
      <c r="Y29" s="35"/>
    </row>
    <row r="30" spans="1:27" x14ac:dyDescent="0.2">
      <c r="A30" s="11" t="s">
        <v>48</v>
      </c>
      <c r="B30" s="11" t="s">
        <v>184</v>
      </c>
      <c r="C30" s="11" t="s">
        <v>152</v>
      </c>
      <c r="D30" s="11" t="s">
        <v>193</v>
      </c>
      <c r="E30" s="11"/>
      <c r="F30" s="11"/>
      <c r="G30" s="14">
        <v>3</v>
      </c>
      <c r="H30" s="14" t="s">
        <v>5</v>
      </c>
      <c r="I30" s="14"/>
      <c r="J30" s="15"/>
      <c r="K30" s="15"/>
      <c r="L30" s="15"/>
      <c r="M30" s="33">
        <v>0</v>
      </c>
      <c r="N30" s="33">
        <f t="shared" si="0"/>
        <v>0</v>
      </c>
      <c r="O30" s="12" t="s">
        <v>381</v>
      </c>
      <c r="P30" s="2" t="e">
        <f>SUM(#REF!)</f>
        <v>#REF!</v>
      </c>
      <c r="Q30" s="2" t="e">
        <f>SUM(#REF!)</f>
        <v>#REF!</v>
      </c>
      <c r="R30" s="2" t="e">
        <f>SUM(#REF!)</f>
        <v>#REF!</v>
      </c>
    </row>
    <row r="31" spans="1:27" x14ac:dyDescent="0.2">
      <c r="A31" s="11" t="s">
        <v>49</v>
      </c>
      <c r="B31" s="11" t="s">
        <v>185</v>
      </c>
      <c r="C31" s="11" t="s">
        <v>152</v>
      </c>
      <c r="D31" s="11" t="s">
        <v>194</v>
      </c>
      <c r="E31" s="11"/>
      <c r="F31" s="11"/>
      <c r="G31" s="14">
        <v>4</v>
      </c>
      <c r="H31" s="14" t="s">
        <v>5</v>
      </c>
      <c r="I31" s="14"/>
      <c r="J31" s="15"/>
      <c r="K31" s="15"/>
      <c r="L31" s="15"/>
      <c r="M31" s="33">
        <v>0</v>
      </c>
      <c r="N31" s="33">
        <f t="shared" si="0"/>
        <v>0</v>
      </c>
      <c r="O31" s="12" t="s">
        <v>381</v>
      </c>
      <c r="P31" s="2" t="e">
        <f>SUM(#REF!)</f>
        <v>#REF!</v>
      </c>
      <c r="Q31" s="2" t="e">
        <f>SUM(#REF!)</f>
        <v>#REF!</v>
      </c>
      <c r="R31" s="2" t="e">
        <f>SUM(#REF!)</f>
        <v>#REF!</v>
      </c>
    </row>
    <row r="32" spans="1:27" x14ac:dyDescent="0.2">
      <c r="A32" s="11" t="s">
        <v>50</v>
      </c>
      <c r="B32" s="11" t="s">
        <v>186</v>
      </c>
      <c r="C32" s="11" t="s">
        <v>152</v>
      </c>
      <c r="D32" s="11" t="s">
        <v>195</v>
      </c>
      <c r="E32" s="11"/>
      <c r="F32" s="11"/>
      <c r="G32" s="14">
        <v>3</v>
      </c>
      <c r="H32" s="14" t="s">
        <v>5</v>
      </c>
      <c r="I32" s="14"/>
      <c r="J32" s="15"/>
      <c r="K32" s="15"/>
      <c r="L32" s="15"/>
      <c r="M32" s="33">
        <v>166.65</v>
      </c>
      <c r="N32" s="33">
        <f t="shared" si="0"/>
        <v>499.95000000000005</v>
      </c>
      <c r="O32" s="12" t="s">
        <v>387</v>
      </c>
      <c r="P32" s="2" t="e">
        <f>SUM(#REF!)</f>
        <v>#REF!</v>
      </c>
      <c r="Q32" s="2" t="e">
        <f>SUM(#REF!)</f>
        <v>#REF!</v>
      </c>
      <c r="R32" s="2" t="e">
        <f>SUM(#REF!)</f>
        <v>#REF!</v>
      </c>
    </row>
    <row r="33" spans="1:30" s="9" customFormat="1" ht="38.75" x14ac:dyDescent="0.2">
      <c r="A33" s="4" t="s">
        <v>51</v>
      </c>
      <c r="B33" s="4" t="s">
        <v>187</v>
      </c>
      <c r="C33" s="4" t="s">
        <v>153</v>
      </c>
      <c r="D33" s="4" t="s">
        <v>189</v>
      </c>
      <c r="E33" s="4" t="s">
        <v>190</v>
      </c>
      <c r="F33" s="4" t="s">
        <v>198</v>
      </c>
      <c r="G33" s="5">
        <v>5</v>
      </c>
      <c r="H33" s="5" t="s">
        <v>5</v>
      </c>
      <c r="I33" s="5" t="s">
        <v>132</v>
      </c>
      <c r="J33" s="6" t="s">
        <v>129</v>
      </c>
      <c r="K33" s="6" t="s">
        <v>220</v>
      </c>
      <c r="L33" s="6"/>
      <c r="M33" s="7">
        <v>9355.5693999999985</v>
      </c>
      <c r="N33" s="7">
        <f t="shared" si="0"/>
        <v>46777.846999999994</v>
      </c>
      <c r="O33" s="8" t="s">
        <v>386</v>
      </c>
      <c r="P33" s="34" t="e">
        <f>SUM(#REF!)</f>
        <v>#REF!</v>
      </c>
      <c r="Q33" s="34" t="e">
        <f>SUM(#REF!)</f>
        <v>#REF!</v>
      </c>
      <c r="R33" s="34" t="e">
        <f>SUM(#REF!)</f>
        <v>#REF!</v>
      </c>
      <c r="S33" s="35">
        <v>43748</v>
      </c>
      <c r="U33" s="35">
        <v>43748</v>
      </c>
      <c r="Y33" s="35"/>
    </row>
    <row r="34" spans="1:30" x14ac:dyDescent="0.2">
      <c r="A34" s="11" t="s">
        <v>52</v>
      </c>
      <c r="B34" s="11" t="s">
        <v>188</v>
      </c>
      <c r="C34" s="11" t="s">
        <v>153</v>
      </c>
      <c r="D34" s="11" t="s">
        <v>193</v>
      </c>
      <c r="E34" s="11"/>
      <c r="F34" s="11"/>
      <c r="G34" s="14">
        <v>20</v>
      </c>
      <c r="H34" s="14" t="s">
        <v>5</v>
      </c>
      <c r="I34" s="14"/>
      <c r="J34" s="15"/>
      <c r="K34" s="15"/>
      <c r="L34" s="15"/>
      <c r="M34" s="33">
        <v>0</v>
      </c>
      <c r="N34" s="33">
        <f t="shared" si="0"/>
        <v>0</v>
      </c>
      <c r="O34" s="12" t="s">
        <v>381</v>
      </c>
      <c r="P34" s="2" t="e">
        <f>SUM(#REF!)</f>
        <v>#REF!</v>
      </c>
      <c r="Q34" s="2" t="e">
        <f>SUM(#REF!)</f>
        <v>#REF!</v>
      </c>
      <c r="R34" s="2" t="e">
        <f>SUM(#REF!)</f>
        <v>#REF!</v>
      </c>
    </row>
    <row r="35" spans="1:30" x14ac:dyDescent="0.2">
      <c r="A35" s="11" t="s">
        <v>53</v>
      </c>
      <c r="B35" s="11" t="s">
        <v>199</v>
      </c>
      <c r="C35" s="11" t="s">
        <v>153</v>
      </c>
      <c r="D35" s="11" t="s">
        <v>194</v>
      </c>
      <c r="E35" s="11"/>
      <c r="F35" s="11"/>
      <c r="G35" s="14">
        <v>30</v>
      </c>
      <c r="H35" s="14" t="s">
        <v>5</v>
      </c>
      <c r="I35" s="14"/>
      <c r="J35" s="15"/>
      <c r="K35" s="15"/>
      <c r="L35" s="15"/>
      <c r="M35" s="33">
        <v>0</v>
      </c>
      <c r="N35" s="33">
        <f t="shared" si="0"/>
        <v>0</v>
      </c>
      <c r="O35" s="12" t="s">
        <v>381</v>
      </c>
      <c r="P35" s="2" t="e">
        <f>SUM(#REF!)</f>
        <v>#REF!</v>
      </c>
      <c r="Q35" s="2" t="e">
        <f>SUM(#REF!)</f>
        <v>#REF!</v>
      </c>
      <c r="R35" s="2" t="e">
        <f>SUM(#REF!)</f>
        <v>#REF!</v>
      </c>
    </row>
    <row r="36" spans="1:30" x14ac:dyDescent="0.2">
      <c r="A36" s="11" t="s">
        <v>54</v>
      </c>
      <c r="B36" s="11" t="s">
        <v>200</v>
      </c>
      <c r="C36" s="11" t="s">
        <v>153</v>
      </c>
      <c r="D36" s="11" t="s">
        <v>195</v>
      </c>
      <c r="E36" s="11"/>
      <c r="F36" s="11"/>
      <c r="G36" s="14">
        <v>20</v>
      </c>
      <c r="H36" s="14" t="s">
        <v>5</v>
      </c>
      <c r="I36" s="14"/>
      <c r="J36" s="15"/>
      <c r="K36" s="15"/>
      <c r="L36" s="15"/>
      <c r="M36" s="33">
        <v>166.65</v>
      </c>
      <c r="N36" s="33">
        <f t="shared" si="0"/>
        <v>3333</v>
      </c>
      <c r="O36" s="12" t="s">
        <v>387</v>
      </c>
      <c r="P36" s="2" t="e">
        <f>SUM(#REF!)</f>
        <v>#REF!</v>
      </c>
      <c r="Q36" s="2" t="e">
        <f>SUM(#REF!)</f>
        <v>#REF!</v>
      </c>
      <c r="R36" s="2" t="e">
        <f>SUM(#REF!)</f>
        <v>#REF!</v>
      </c>
    </row>
    <row r="37" spans="1:30" s="9" customFormat="1" ht="38.75" x14ac:dyDescent="0.2">
      <c r="A37" s="4" t="s">
        <v>55</v>
      </c>
      <c r="B37" s="4" t="s">
        <v>201</v>
      </c>
      <c r="C37" s="4" t="s">
        <v>153</v>
      </c>
      <c r="D37" s="4" t="s">
        <v>196</v>
      </c>
      <c r="E37" s="4" t="s">
        <v>190</v>
      </c>
      <c r="F37" s="4" t="s">
        <v>213</v>
      </c>
      <c r="G37" s="5">
        <v>5</v>
      </c>
      <c r="H37" s="5" t="s">
        <v>5</v>
      </c>
      <c r="I37" s="5" t="s">
        <v>172</v>
      </c>
      <c r="J37" s="6" t="s">
        <v>173</v>
      </c>
      <c r="K37" s="6" t="s">
        <v>220</v>
      </c>
      <c r="L37" s="6"/>
      <c r="M37" s="7">
        <v>12860.33</v>
      </c>
      <c r="N37" s="7">
        <f t="shared" si="0"/>
        <v>64301.65</v>
      </c>
      <c r="O37" s="8" t="s">
        <v>386</v>
      </c>
      <c r="P37" s="34" t="e">
        <f>SUM(#REF!)</f>
        <v>#REF!</v>
      </c>
      <c r="Q37" s="34" t="e">
        <f>SUM(#REF!)</f>
        <v>#REF!</v>
      </c>
      <c r="R37" s="34" t="e">
        <f>SUM(#REF!)</f>
        <v>#REF!</v>
      </c>
      <c r="S37" s="35">
        <v>43748</v>
      </c>
      <c r="U37" s="35">
        <v>43748</v>
      </c>
      <c r="Y37" s="35"/>
    </row>
    <row r="38" spans="1:30" s="9" customFormat="1" ht="38.75" x14ac:dyDescent="0.2">
      <c r="A38" s="4" t="s">
        <v>56</v>
      </c>
      <c r="B38" s="4" t="s">
        <v>202</v>
      </c>
      <c r="C38" s="4" t="s">
        <v>153</v>
      </c>
      <c r="D38" s="4" t="s">
        <v>196</v>
      </c>
      <c r="E38" s="4" t="s">
        <v>190</v>
      </c>
      <c r="F38" s="4" t="s">
        <v>192</v>
      </c>
      <c r="G38" s="5">
        <v>5</v>
      </c>
      <c r="H38" s="5" t="s">
        <v>5</v>
      </c>
      <c r="I38" s="5" t="s">
        <v>172</v>
      </c>
      <c r="J38" s="6" t="s">
        <v>173</v>
      </c>
      <c r="K38" s="6" t="s">
        <v>220</v>
      </c>
      <c r="L38" s="6"/>
      <c r="M38" s="7">
        <v>3900.5594000000006</v>
      </c>
      <c r="N38" s="7">
        <f t="shared" si="0"/>
        <v>19502.797000000002</v>
      </c>
      <c r="O38" s="8" t="s">
        <v>386</v>
      </c>
      <c r="P38" s="34" t="e">
        <f>SUM(#REF!)</f>
        <v>#REF!</v>
      </c>
      <c r="Q38" s="34" t="e">
        <f>SUM(#REF!)</f>
        <v>#REF!</v>
      </c>
      <c r="R38" s="34" t="e">
        <f>SUM(#REF!)</f>
        <v>#REF!</v>
      </c>
      <c r="Y38" s="35"/>
    </row>
    <row r="39" spans="1:30" x14ac:dyDescent="0.2">
      <c r="A39" s="11" t="s">
        <v>57</v>
      </c>
      <c r="B39" s="11" t="s">
        <v>203</v>
      </c>
      <c r="C39" s="11" t="s">
        <v>153</v>
      </c>
      <c r="D39" s="11" t="s">
        <v>193</v>
      </c>
      <c r="E39" s="11"/>
      <c r="F39" s="11"/>
      <c r="G39" s="14">
        <v>30</v>
      </c>
      <c r="H39" s="14" t="s">
        <v>5</v>
      </c>
      <c r="I39" s="14"/>
      <c r="J39" s="15"/>
      <c r="K39" s="15"/>
      <c r="L39" s="15"/>
      <c r="M39" s="33">
        <v>0</v>
      </c>
      <c r="N39" s="33">
        <f t="shared" si="0"/>
        <v>0</v>
      </c>
      <c r="O39" s="12" t="s">
        <v>381</v>
      </c>
      <c r="P39" s="2" t="e">
        <f>SUM(#REF!)</f>
        <v>#REF!</v>
      </c>
      <c r="Q39" s="2" t="e">
        <f>SUM(#REF!)</f>
        <v>#REF!</v>
      </c>
      <c r="R39" s="2" t="e">
        <f>SUM(#REF!)</f>
        <v>#REF!</v>
      </c>
    </row>
    <row r="40" spans="1:30" x14ac:dyDescent="0.2">
      <c r="A40" s="11" t="s">
        <v>58</v>
      </c>
      <c r="B40" s="11" t="s">
        <v>204</v>
      </c>
      <c r="C40" s="11" t="s">
        <v>153</v>
      </c>
      <c r="D40" s="11" t="s">
        <v>194</v>
      </c>
      <c r="E40" s="11"/>
      <c r="F40" s="11"/>
      <c r="G40" s="14">
        <v>35</v>
      </c>
      <c r="H40" s="14" t="s">
        <v>5</v>
      </c>
      <c r="I40" s="14"/>
      <c r="J40" s="15"/>
      <c r="K40" s="15"/>
      <c r="L40" s="15"/>
      <c r="M40" s="33">
        <v>0</v>
      </c>
      <c r="N40" s="33">
        <f t="shared" si="0"/>
        <v>0</v>
      </c>
      <c r="O40" s="12" t="s">
        <v>381</v>
      </c>
      <c r="P40" s="2" t="e">
        <f>SUM(#REF!)</f>
        <v>#REF!</v>
      </c>
      <c r="Q40" s="2" t="e">
        <f>SUM(#REF!)</f>
        <v>#REF!</v>
      </c>
      <c r="R40" s="2" t="e">
        <f>SUM(#REF!)</f>
        <v>#REF!</v>
      </c>
    </row>
    <row r="41" spans="1:30" x14ac:dyDescent="0.2">
      <c r="A41" s="11" t="s">
        <v>59</v>
      </c>
      <c r="B41" s="11" t="s">
        <v>205</v>
      </c>
      <c r="C41" s="11" t="s">
        <v>153</v>
      </c>
      <c r="D41" s="11" t="s">
        <v>195</v>
      </c>
      <c r="E41" s="11"/>
      <c r="F41" s="11"/>
      <c r="G41" s="14">
        <v>30</v>
      </c>
      <c r="H41" s="14" t="s">
        <v>5</v>
      </c>
      <c r="I41" s="14"/>
      <c r="J41" s="15"/>
      <c r="K41" s="15"/>
      <c r="L41" s="15"/>
      <c r="M41" s="33">
        <v>166.65</v>
      </c>
      <c r="N41" s="33">
        <f t="shared" si="0"/>
        <v>4999.5</v>
      </c>
      <c r="O41" s="12" t="s">
        <v>387</v>
      </c>
      <c r="P41" s="2" t="e">
        <f>SUM(#REF!)</f>
        <v>#REF!</v>
      </c>
      <c r="Q41" s="2" t="e">
        <f>SUM(#REF!)</f>
        <v>#REF!</v>
      </c>
      <c r="R41" s="2" t="e">
        <f>SUM(#REF!)</f>
        <v>#REF!</v>
      </c>
    </row>
    <row r="42" spans="1:30" s="9" customFormat="1" ht="25.85" x14ac:dyDescent="0.2">
      <c r="A42" s="4" t="s">
        <v>60</v>
      </c>
      <c r="B42" s="4" t="s">
        <v>206</v>
      </c>
      <c r="C42" s="4" t="s">
        <v>152</v>
      </c>
      <c r="D42" s="4" t="s">
        <v>214</v>
      </c>
      <c r="E42" s="4" t="s">
        <v>215</v>
      </c>
      <c r="F42" s="4" t="s">
        <v>191</v>
      </c>
      <c r="G42" s="5">
        <v>1</v>
      </c>
      <c r="H42" s="5" t="s">
        <v>5</v>
      </c>
      <c r="I42" s="5" t="s">
        <v>131</v>
      </c>
      <c r="J42" s="6" t="s">
        <v>125</v>
      </c>
      <c r="K42" s="6" t="s">
        <v>220</v>
      </c>
      <c r="L42" s="6"/>
      <c r="M42" s="7">
        <v>2457.0614611999995</v>
      </c>
      <c r="N42" s="7">
        <f t="shared" si="0"/>
        <v>2457.0614611999995</v>
      </c>
      <c r="O42" s="13" t="s">
        <v>388</v>
      </c>
      <c r="P42" s="34" t="e">
        <f>SUM(#REF!)</f>
        <v>#REF!</v>
      </c>
      <c r="Q42" s="34" t="e">
        <f>SUM(#REF!)</f>
        <v>#REF!</v>
      </c>
      <c r="R42" s="34" t="e">
        <f>SUM(#REF!)</f>
        <v>#REF!</v>
      </c>
      <c r="U42" s="35">
        <v>43748</v>
      </c>
      <c r="W42" s="35">
        <v>43749</v>
      </c>
      <c r="Y42" s="35">
        <v>43749</v>
      </c>
      <c r="Z42" s="9" t="s">
        <v>419</v>
      </c>
      <c r="AA42" s="27" t="s">
        <v>428</v>
      </c>
      <c r="AC42" s="9" t="s">
        <v>443</v>
      </c>
      <c r="AD42" s="9" t="s">
        <v>445</v>
      </c>
    </row>
    <row r="43" spans="1:30" s="9" customFormat="1" ht="25.85" x14ac:dyDescent="0.2">
      <c r="A43" s="4" t="s">
        <v>61</v>
      </c>
      <c r="B43" s="4" t="s">
        <v>207</v>
      </c>
      <c r="C43" s="4" t="s">
        <v>152</v>
      </c>
      <c r="D43" s="4" t="s">
        <v>214</v>
      </c>
      <c r="E43" s="4" t="s">
        <v>215</v>
      </c>
      <c r="F43" s="4" t="s">
        <v>192</v>
      </c>
      <c r="G43" s="5">
        <v>1</v>
      </c>
      <c r="H43" s="5" t="s">
        <v>5</v>
      </c>
      <c r="I43" s="5" t="s">
        <v>131</v>
      </c>
      <c r="J43" s="6" t="s">
        <v>125</v>
      </c>
      <c r="K43" s="6" t="s">
        <v>220</v>
      </c>
      <c r="L43" s="6"/>
      <c r="M43" s="7">
        <v>1434.4619940000002</v>
      </c>
      <c r="N43" s="7">
        <f t="shared" si="0"/>
        <v>1434.4619940000002</v>
      </c>
      <c r="O43" s="13" t="s">
        <v>388</v>
      </c>
      <c r="P43" s="34" t="e">
        <f>SUM(#REF!)</f>
        <v>#REF!</v>
      </c>
      <c r="Q43" s="34" t="e">
        <f>SUM(#REF!)</f>
        <v>#REF!</v>
      </c>
      <c r="R43" s="34" t="e">
        <f>SUM(#REF!)</f>
        <v>#REF!</v>
      </c>
      <c r="U43" s="35">
        <v>43748</v>
      </c>
      <c r="W43" s="35">
        <v>43749</v>
      </c>
      <c r="Y43" s="35">
        <v>43749</v>
      </c>
      <c r="Z43" s="9" t="s">
        <v>419</v>
      </c>
      <c r="AA43" s="27" t="s">
        <v>428</v>
      </c>
      <c r="AC43" s="9" t="s">
        <v>443</v>
      </c>
      <c r="AD43" s="9" t="s">
        <v>445</v>
      </c>
    </row>
    <row r="44" spans="1:30" s="9" customFormat="1" ht="25.85" x14ac:dyDescent="0.2">
      <c r="A44" s="4" t="s">
        <v>62</v>
      </c>
      <c r="B44" s="4" t="s">
        <v>208</v>
      </c>
      <c r="C44" s="4" t="s">
        <v>152</v>
      </c>
      <c r="D44" s="4" t="s">
        <v>216</v>
      </c>
      <c r="E44" s="4" t="s">
        <v>215</v>
      </c>
      <c r="F44" s="4" t="s">
        <v>197</v>
      </c>
      <c r="G44" s="5">
        <v>1</v>
      </c>
      <c r="H44" s="5" t="s">
        <v>5</v>
      </c>
      <c r="I44" s="5" t="s">
        <v>131</v>
      </c>
      <c r="J44" s="6" t="s">
        <v>165</v>
      </c>
      <c r="K44" s="6" t="s">
        <v>220</v>
      </c>
      <c r="L44" s="6"/>
      <c r="M44" s="7">
        <v>3986.3740500000004</v>
      </c>
      <c r="N44" s="7">
        <f t="shared" si="0"/>
        <v>3986.3740500000004</v>
      </c>
      <c r="O44" s="13" t="s">
        <v>388</v>
      </c>
      <c r="P44" s="34" t="e">
        <f>SUM(#REF!)</f>
        <v>#REF!</v>
      </c>
      <c r="Q44" s="34" t="e">
        <f>SUM(#REF!)</f>
        <v>#REF!</v>
      </c>
      <c r="R44" s="34" t="e">
        <f>SUM(#REF!)</f>
        <v>#REF!</v>
      </c>
      <c r="U44" s="35">
        <v>43748</v>
      </c>
      <c r="W44" s="35">
        <v>43749</v>
      </c>
      <c r="Y44" s="35">
        <v>43749</v>
      </c>
      <c r="Z44" s="9" t="s">
        <v>419</v>
      </c>
      <c r="AA44" s="27" t="s">
        <v>428</v>
      </c>
      <c r="AC44" s="9" t="s">
        <v>443</v>
      </c>
      <c r="AD44" s="9" t="s">
        <v>445</v>
      </c>
    </row>
    <row r="45" spans="1:30" s="9" customFormat="1" ht="25.85" x14ac:dyDescent="0.2">
      <c r="A45" s="4" t="s">
        <v>63</v>
      </c>
      <c r="B45" s="4" t="s">
        <v>209</v>
      </c>
      <c r="C45" s="4" t="s">
        <v>153</v>
      </c>
      <c r="D45" s="4" t="s">
        <v>214</v>
      </c>
      <c r="E45" s="4" t="s">
        <v>215</v>
      </c>
      <c r="F45" s="4" t="s">
        <v>198</v>
      </c>
      <c r="G45" s="5">
        <v>5</v>
      </c>
      <c r="H45" s="5" t="s">
        <v>5</v>
      </c>
      <c r="I45" s="5" t="s">
        <v>132</v>
      </c>
      <c r="J45" s="6" t="s">
        <v>129</v>
      </c>
      <c r="K45" s="6" t="s">
        <v>220</v>
      </c>
      <c r="L45" s="6"/>
      <c r="M45" s="7">
        <v>5630.0969743999995</v>
      </c>
      <c r="N45" s="7">
        <f t="shared" si="0"/>
        <v>28150.484871999997</v>
      </c>
      <c r="O45" s="13" t="s">
        <v>388</v>
      </c>
      <c r="P45" s="34" t="e">
        <f>SUM(#REF!)</f>
        <v>#REF!</v>
      </c>
      <c r="Q45" s="34" t="e">
        <f>SUM(#REF!)</f>
        <v>#REF!</v>
      </c>
      <c r="R45" s="34" t="e">
        <f>SUM(#REF!)</f>
        <v>#REF!</v>
      </c>
      <c r="U45" s="35">
        <v>43748</v>
      </c>
      <c r="W45" s="35">
        <v>43749</v>
      </c>
      <c r="Y45" s="35">
        <v>43749</v>
      </c>
      <c r="Z45" s="9" t="s">
        <v>419</v>
      </c>
      <c r="AA45" s="27" t="s">
        <v>428</v>
      </c>
      <c r="AC45" s="9" t="s">
        <v>443</v>
      </c>
      <c r="AD45" s="9" t="s">
        <v>445</v>
      </c>
    </row>
    <row r="46" spans="1:30" s="9" customFormat="1" ht="25.85" x14ac:dyDescent="0.2">
      <c r="A46" s="4" t="s">
        <v>64</v>
      </c>
      <c r="B46" s="4" t="s">
        <v>210</v>
      </c>
      <c r="C46" s="4" t="s">
        <v>153</v>
      </c>
      <c r="D46" s="4" t="s">
        <v>216</v>
      </c>
      <c r="E46" s="4" t="s">
        <v>215</v>
      </c>
      <c r="F46" s="4" t="s">
        <v>213</v>
      </c>
      <c r="G46" s="5">
        <v>5</v>
      </c>
      <c r="H46" s="5" t="s">
        <v>5</v>
      </c>
      <c r="I46" s="5" t="s">
        <v>172</v>
      </c>
      <c r="J46" s="6" t="s">
        <v>173</v>
      </c>
      <c r="K46" s="6" t="s">
        <v>220</v>
      </c>
      <c r="L46" s="6"/>
      <c r="M46" s="7">
        <v>7198.3766559999995</v>
      </c>
      <c r="N46" s="7">
        <f t="shared" si="0"/>
        <v>35991.883279999995</v>
      </c>
      <c r="O46" s="13" t="s">
        <v>388</v>
      </c>
      <c r="P46" s="34" t="e">
        <f>SUM(#REF!)</f>
        <v>#REF!</v>
      </c>
      <c r="Q46" s="34" t="e">
        <f>SUM(#REF!)</f>
        <v>#REF!</v>
      </c>
      <c r="R46" s="34" t="e">
        <f>SUM(#REF!)</f>
        <v>#REF!</v>
      </c>
      <c r="U46" s="35">
        <v>43748</v>
      </c>
      <c r="W46" s="35">
        <v>43749</v>
      </c>
      <c r="Y46" s="35">
        <v>43749</v>
      </c>
      <c r="Z46" s="9" t="s">
        <v>419</v>
      </c>
      <c r="AA46" s="27" t="s">
        <v>428</v>
      </c>
      <c r="AC46" s="9" t="s">
        <v>443</v>
      </c>
      <c r="AD46" s="9" t="s">
        <v>445</v>
      </c>
    </row>
    <row r="47" spans="1:30" s="9" customFormat="1" ht="25.85" x14ac:dyDescent="0.2">
      <c r="A47" s="4" t="s">
        <v>65</v>
      </c>
      <c r="B47" s="4" t="s">
        <v>211</v>
      </c>
      <c r="C47" s="4" t="s">
        <v>153</v>
      </c>
      <c r="D47" s="4" t="s">
        <v>216</v>
      </c>
      <c r="E47" s="4" t="s">
        <v>215</v>
      </c>
      <c r="F47" s="4" t="s">
        <v>192</v>
      </c>
      <c r="G47" s="5">
        <v>5</v>
      </c>
      <c r="H47" s="5" t="s">
        <v>5</v>
      </c>
      <c r="I47" s="5" t="s">
        <v>172</v>
      </c>
      <c r="J47" s="6" t="s">
        <v>173</v>
      </c>
      <c r="K47" s="6" t="s">
        <v>220</v>
      </c>
      <c r="L47" s="6"/>
      <c r="M47" s="7">
        <v>1434.4619940000002</v>
      </c>
      <c r="N47" s="7">
        <f t="shared" si="0"/>
        <v>7172.3099700000012</v>
      </c>
      <c r="O47" s="13" t="s">
        <v>388</v>
      </c>
      <c r="P47" s="34" t="e">
        <f>SUM(#REF!)</f>
        <v>#REF!</v>
      </c>
      <c r="Q47" s="34" t="e">
        <f>SUM(#REF!)</f>
        <v>#REF!</v>
      </c>
      <c r="R47" s="34" t="e">
        <f>SUM(#REF!)</f>
        <v>#REF!</v>
      </c>
      <c r="U47" s="35">
        <v>43748</v>
      </c>
      <c r="W47" s="35">
        <v>43749</v>
      </c>
      <c r="Y47" s="35">
        <v>43749</v>
      </c>
      <c r="Z47" s="9" t="s">
        <v>419</v>
      </c>
      <c r="AA47" s="27" t="s">
        <v>428</v>
      </c>
      <c r="AC47" s="9" t="s">
        <v>443</v>
      </c>
      <c r="AD47" s="9" t="s">
        <v>445</v>
      </c>
    </row>
    <row r="48" spans="1:30" x14ac:dyDescent="0.2">
      <c r="A48" s="11" t="s">
        <v>66</v>
      </c>
      <c r="B48" s="11" t="s">
        <v>212</v>
      </c>
      <c r="C48" s="11" t="s">
        <v>153</v>
      </c>
      <c r="D48" s="11" t="s">
        <v>217</v>
      </c>
      <c r="E48" s="11" t="s">
        <v>218</v>
      </c>
      <c r="F48" s="11" t="s">
        <v>219</v>
      </c>
      <c r="G48" s="14">
        <v>20</v>
      </c>
      <c r="H48" s="14" t="s">
        <v>5</v>
      </c>
      <c r="I48" s="14" t="s">
        <v>132</v>
      </c>
      <c r="J48" s="15" t="s">
        <v>129</v>
      </c>
      <c r="K48" s="15"/>
      <c r="L48" s="15"/>
      <c r="M48" s="37">
        <v>0</v>
      </c>
      <c r="N48" s="37">
        <v>0</v>
      </c>
      <c r="O48" s="38" t="s">
        <v>381</v>
      </c>
      <c r="P48" s="2" t="e">
        <f>SUM(#REF!)</f>
        <v>#REF!</v>
      </c>
      <c r="Q48" s="2" t="e">
        <f>SUM(#REF!)</f>
        <v>#REF!</v>
      </c>
      <c r="R48" s="2" t="e">
        <f>SUM(#REF!)</f>
        <v>#REF!</v>
      </c>
      <c r="U48" s="36">
        <v>43749</v>
      </c>
    </row>
    <row r="49" spans="1:30" x14ac:dyDescent="0.2">
      <c r="A49" s="11" t="s">
        <v>67</v>
      </c>
      <c r="B49" s="11" t="s">
        <v>221</v>
      </c>
      <c r="C49" s="11" t="s">
        <v>155</v>
      </c>
      <c r="D49" s="11" t="s">
        <v>245</v>
      </c>
      <c r="E49" s="11" t="s">
        <v>234</v>
      </c>
      <c r="F49" s="11" t="s">
        <v>235</v>
      </c>
      <c r="G49" s="14">
        <v>5</v>
      </c>
      <c r="H49" s="14" t="s">
        <v>5</v>
      </c>
      <c r="I49" s="14" t="s">
        <v>237</v>
      </c>
      <c r="J49" s="15" t="s">
        <v>236</v>
      </c>
      <c r="K49" s="15"/>
      <c r="L49" s="15"/>
      <c r="M49" s="33">
        <v>824.30645000000004</v>
      </c>
      <c r="N49" s="33">
        <f t="shared" si="0"/>
        <v>4121.5322500000002</v>
      </c>
      <c r="O49" s="12" t="s">
        <v>416</v>
      </c>
      <c r="P49" s="2" t="e">
        <f>SUM(#REF!)</f>
        <v>#REF!</v>
      </c>
      <c r="Q49" s="2" t="e">
        <f>SUM(#REF!)</f>
        <v>#REF!</v>
      </c>
      <c r="R49" s="2" t="e">
        <f>SUM(#REF!)</f>
        <v>#REF!</v>
      </c>
      <c r="T49" s="36">
        <v>43748</v>
      </c>
    </row>
    <row r="50" spans="1:30" x14ac:dyDescent="0.2">
      <c r="A50" s="11" t="s">
        <v>68</v>
      </c>
      <c r="B50" s="11" t="s">
        <v>222</v>
      </c>
      <c r="C50" s="11" t="s">
        <v>155</v>
      </c>
      <c r="D50" s="11" t="s">
        <v>244</v>
      </c>
      <c r="E50" s="11" t="s">
        <v>234</v>
      </c>
      <c r="F50" s="11" t="s">
        <v>238</v>
      </c>
      <c r="G50" s="14">
        <v>2</v>
      </c>
      <c r="H50" s="14" t="s">
        <v>5</v>
      </c>
      <c r="I50" s="14" t="s">
        <v>148</v>
      </c>
      <c r="J50" s="15" t="s">
        <v>240</v>
      </c>
      <c r="K50" s="15" t="s">
        <v>241</v>
      </c>
      <c r="L50" s="15"/>
      <c r="M50" s="33">
        <v>212.57873999999998</v>
      </c>
      <c r="N50" s="33">
        <f t="shared" si="0"/>
        <v>425.15747999999996</v>
      </c>
      <c r="O50" s="12" t="s">
        <v>417</v>
      </c>
      <c r="P50" s="2" t="e">
        <f>SUM(#REF!)</f>
        <v>#REF!</v>
      </c>
      <c r="Q50" s="2" t="e">
        <f>SUM(#REF!)</f>
        <v>#REF!</v>
      </c>
      <c r="R50" s="2" t="e">
        <f>SUM(#REF!)</f>
        <v>#REF!</v>
      </c>
      <c r="T50" s="36">
        <v>43748</v>
      </c>
      <c r="U50" s="36">
        <v>43748</v>
      </c>
    </row>
    <row r="51" spans="1:30" x14ac:dyDescent="0.2">
      <c r="A51" s="11" t="s">
        <v>69</v>
      </c>
      <c r="B51" s="11" t="s">
        <v>222</v>
      </c>
      <c r="C51" s="11" t="s">
        <v>155</v>
      </c>
      <c r="D51" s="11" t="s">
        <v>244</v>
      </c>
      <c r="E51" s="11" t="s">
        <v>234</v>
      </c>
      <c r="F51" s="11" t="s">
        <v>239</v>
      </c>
      <c r="G51" s="14">
        <v>1</v>
      </c>
      <c r="H51" s="14" t="s">
        <v>5</v>
      </c>
      <c r="I51" s="14" t="s">
        <v>148</v>
      </c>
      <c r="J51" s="15" t="s">
        <v>240</v>
      </c>
      <c r="K51" s="15">
        <v>4</v>
      </c>
      <c r="L51" s="15"/>
      <c r="M51" s="33">
        <v>326.43401999999998</v>
      </c>
      <c r="N51" s="33">
        <f t="shared" si="0"/>
        <v>326.43401999999998</v>
      </c>
      <c r="O51" s="12" t="s">
        <v>417</v>
      </c>
      <c r="P51" s="2" t="e">
        <f>SUM(#REF!)</f>
        <v>#REF!</v>
      </c>
      <c r="Q51" s="2" t="e">
        <f>SUM(#REF!)</f>
        <v>#REF!</v>
      </c>
      <c r="R51" s="2" t="e">
        <f>SUM(#REF!)</f>
        <v>#REF!</v>
      </c>
      <c r="T51" s="36">
        <v>43748</v>
      </c>
      <c r="U51" s="36">
        <v>43748</v>
      </c>
    </row>
    <row r="52" spans="1:30" x14ac:dyDescent="0.2">
      <c r="A52" s="11" t="s">
        <v>70</v>
      </c>
      <c r="B52" s="11" t="s">
        <v>223</v>
      </c>
      <c r="C52" s="11" t="s">
        <v>152</v>
      </c>
      <c r="D52" s="11" t="s">
        <v>243</v>
      </c>
      <c r="E52" s="11" t="s">
        <v>234</v>
      </c>
      <c r="F52" s="11" t="s">
        <v>242</v>
      </c>
      <c r="G52" s="14">
        <v>1</v>
      </c>
      <c r="H52" s="14" t="s">
        <v>5</v>
      </c>
      <c r="I52" s="14" t="s">
        <v>131</v>
      </c>
      <c r="J52" s="15" t="s">
        <v>125</v>
      </c>
      <c r="K52" s="15">
        <v>3</v>
      </c>
      <c r="L52" s="15"/>
      <c r="M52" s="33">
        <v>802.99747000000002</v>
      </c>
      <c r="N52" s="33">
        <f t="shared" si="0"/>
        <v>802.99747000000002</v>
      </c>
      <c r="O52" s="12" t="s">
        <v>416</v>
      </c>
      <c r="P52" s="2" t="e">
        <f>SUM(#REF!)</f>
        <v>#REF!</v>
      </c>
      <c r="Q52" s="2" t="e">
        <f>SUM(#REF!)</f>
        <v>#REF!</v>
      </c>
      <c r="R52" s="2" t="e">
        <f>SUM(#REF!)</f>
        <v>#REF!</v>
      </c>
      <c r="T52" s="36">
        <v>43748</v>
      </c>
    </row>
    <row r="53" spans="1:30" x14ac:dyDescent="0.2">
      <c r="A53" s="11" t="s">
        <v>71</v>
      </c>
      <c r="B53" s="11" t="s">
        <v>224</v>
      </c>
      <c r="C53" s="11" t="s">
        <v>152</v>
      </c>
      <c r="D53" s="11" t="s">
        <v>246</v>
      </c>
      <c r="E53" s="11" t="s">
        <v>234</v>
      </c>
      <c r="F53" s="11" t="s">
        <v>247</v>
      </c>
      <c r="G53" s="14">
        <v>1</v>
      </c>
      <c r="H53" s="14" t="s">
        <v>5</v>
      </c>
      <c r="I53" s="14" t="s">
        <v>131</v>
      </c>
      <c r="J53" s="15" t="s">
        <v>125</v>
      </c>
      <c r="K53" s="15">
        <v>5</v>
      </c>
      <c r="L53" s="15"/>
      <c r="M53" s="33">
        <v>216.92275000000001</v>
      </c>
      <c r="N53" s="33">
        <f t="shared" ref="N53:N58" si="1">SUM(G53)*M53</f>
        <v>216.92275000000001</v>
      </c>
      <c r="O53" s="12" t="s">
        <v>417</v>
      </c>
      <c r="P53" s="2" t="e">
        <f>SUM(#REF!)</f>
        <v>#REF!</v>
      </c>
      <c r="Q53" s="2" t="e">
        <f>SUM(#REF!)</f>
        <v>#REF!</v>
      </c>
      <c r="R53" s="2" t="e">
        <f>SUM(#REF!)</f>
        <v>#REF!</v>
      </c>
      <c r="T53" s="36">
        <v>43748</v>
      </c>
      <c r="U53" s="36">
        <v>43748</v>
      </c>
    </row>
    <row r="54" spans="1:30" x14ac:dyDescent="0.2">
      <c r="A54" s="11" t="s">
        <v>72</v>
      </c>
      <c r="B54" s="11" t="s">
        <v>225</v>
      </c>
      <c r="C54" s="11" t="s">
        <v>152</v>
      </c>
      <c r="D54" s="11" t="s">
        <v>248</v>
      </c>
      <c r="E54" s="11" t="s">
        <v>234</v>
      </c>
      <c r="F54" s="11" t="s">
        <v>249</v>
      </c>
      <c r="G54" s="14">
        <v>1</v>
      </c>
      <c r="H54" s="14" t="s">
        <v>5</v>
      </c>
      <c r="I54" s="14" t="s">
        <v>131</v>
      </c>
      <c r="J54" s="15" t="s">
        <v>250</v>
      </c>
      <c r="K54" s="15">
        <v>3</v>
      </c>
      <c r="L54" s="15"/>
      <c r="M54" s="33">
        <v>873.7126199999999</v>
      </c>
      <c r="N54" s="33">
        <f t="shared" si="1"/>
        <v>873.7126199999999</v>
      </c>
      <c r="O54" s="12" t="s">
        <v>416</v>
      </c>
      <c r="P54" s="2" t="e">
        <f>SUM(#REF!)</f>
        <v>#REF!</v>
      </c>
      <c r="Q54" s="2" t="e">
        <f>SUM(#REF!)</f>
        <v>#REF!</v>
      </c>
      <c r="R54" s="2" t="e">
        <f>SUM(#REF!)</f>
        <v>#REF!</v>
      </c>
      <c r="T54" s="36">
        <v>43748</v>
      </c>
    </row>
    <row r="55" spans="1:30" x14ac:dyDescent="0.2">
      <c r="A55" s="11" t="s">
        <v>73</v>
      </c>
      <c r="B55" s="11" t="s">
        <v>226</v>
      </c>
      <c r="C55" s="11" t="s">
        <v>152</v>
      </c>
      <c r="D55" s="11" t="s">
        <v>251</v>
      </c>
      <c r="E55" s="11" t="s">
        <v>234</v>
      </c>
      <c r="F55" s="11" t="s">
        <v>247</v>
      </c>
      <c r="G55" s="14">
        <v>1</v>
      </c>
      <c r="H55" s="14" t="s">
        <v>5</v>
      </c>
      <c r="I55" s="14" t="s">
        <v>131</v>
      </c>
      <c r="J55" s="15" t="s">
        <v>250</v>
      </c>
      <c r="K55" s="15">
        <v>6</v>
      </c>
      <c r="L55" s="15"/>
      <c r="M55" s="33">
        <v>216.92275000000001</v>
      </c>
      <c r="N55" s="33">
        <f t="shared" si="1"/>
        <v>216.92275000000001</v>
      </c>
      <c r="O55" s="12" t="s">
        <v>417</v>
      </c>
      <c r="P55" s="2" t="e">
        <f>SUM(#REF!)</f>
        <v>#REF!</v>
      </c>
      <c r="Q55" s="2" t="e">
        <f>SUM(#REF!)</f>
        <v>#REF!</v>
      </c>
      <c r="R55" s="2" t="e">
        <f>SUM(#REF!)</f>
        <v>#REF!</v>
      </c>
      <c r="T55" s="36">
        <v>43748</v>
      </c>
      <c r="U55" s="36">
        <v>43748</v>
      </c>
    </row>
    <row r="56" spans="1:30" x14ac:dyDescent="0.2">
      <c r="A56" s="11" t="s">
        <v>74</v>
      </c>
      <c r="B56" s="11" t="s">
        <v>227</v>
      </c>
      <c r="C56" s="11" t="s">
        <v>152</v>
      </c>
      <c r="D56" s="11" t="s">
        <v>253</v>
      </c>
      <c r="E56" s="11" t="s">
        <v>234</v>
      </c>
      <c r="F56" s="11" t="s">
        <v>255</v>
      </c>
      <c r="G56" s="14">
        <v>1</v>
      </c>
      <c r="H56" s="14" t="s">
        <v>5</v>
      </c>
      <c r="I56" s="14" t="s">
        <v>256</v>
      </c>
      <c r="J56" s="15" t="s">
        <v>257</v>
      </c>
      <c r="K56" s="15">
        <v>3</v>
      </c>
      <c r="L56" s="15"/>
      <c r="M56" s="33">
        <v>86.646889999999985</v>
      </c>
      <c r="N56" s="33">
        <f t="shared" si="1"/>
        <v>86.646889999999985</v>
      </c>
      <c r="O56" s="12" t="s">
        <v>389</v>
      </c>
      <c r="P56" s="2" t="e">
        <f>SUM(#REF!)</f>
        <v>#REF!</v>
      </c>
      <c r="Q56" s="2" t="e">
        <f>SUM(#REF!)</f>
        <v>#REF!</v>
      </c>
      <c r="R56" s="2" t="e">
        <f>SUM(#REF!)</f>
        <v>#REF!</v>
      </c>
      <c r="T56" s="36">
        <v>43748</v>
      </c>
    </row>
    <row r="57" spans="1:30" x14ac:dyDescent="0.2">
      <c r="A57" s="11" t="s">
        <v>75</v>
      </c>
      <c r="B57" s="11" t="s">
        <v>228</v>
      </c>
      <c r="C57" s="11" t="s">
        <v>152</v>
      </c>
      <c r="D57" s="11" t="s">
        <v>254</v>
      </c>
      <c r="E57" s="11" t="s">
        <v>234</v>
      </c>
      <c r="F57" s="11" t="s">
        <v>255</v>
      </c>
      <c r="G57" s="14">
        <v>1</v>
      </c>
      <c r="H57" s="14" t="s">
        <v>5</v>
      </c>
      <c r="I57" s="14" t="s">
        <v>256</v>
      </c>
      <c r="J57" s="15" t="s">
        <v>257</v>
      </c>
      <c r="K57" s="15">
        <v>9</v>
      </c>
      <c r="L57" s="15"/>
      <c r="M57" s="33">
        <v>86.646889999999985</v>
      </c>
      <c r="N57" s="33">
        <f t="shared" si="1"/>
        <v>86.646889999999985</v>
      </c>
      <c r="O57" s="12" t="s">
        <v>389</v>
      </c>
      <c r="P57" s="2" t="e">
        <f>SUM(#REF!)</f>
        <v>#REF!</v>
      </c>
      <c r="Q57" s="2" t="e">
        <f>SUM(#REF!)</f>
        <v>#REF!</v>
      </c>
      <c r="R57" s="2" t="e">
        <f>SUM(#REF!)</f>
        <v>#REF!</v>
      </c>
      <c r="T57" s="36">
        <v>43748</v>
      </c>
    </row>
    <row r="58" spans="1:30" x14ac:dyDescent="0.2">
      <c r="A58" s="11" t="s">
        <v>76</v>
      </c>
      <c r="B58" s="11" t="s">
        <v>229</v>
      </c>
      <c r="C58" s="11" t="s">
        <v>153</v>
      </c>
      <c r="D58" s="11" t="s">
        <v>246</v>
      </c>
      <c r="E58" s="11" t="s">
        <v>234</v>
      </c>
      <c r="F58" s="11" t="s">
        <v>258</v>
      </c>
      <c r="G58" s="14">
        <v>5</v>
      </c>
      <c r="H58" s="14" t="s">
        <v>5</v>
      </c>
      <c r="I58" s="14" t="s">
        <v>132</v>
      </c>
      <c r="J58" s="15" t="s">
        <v>129</v>
      </c>
      <c r="K58" s="15">
        <v>2</v>
      </c>
      <c r="L58" s="15"/>
      <c r="M58" s="33">
        <v>321.21231999999998</v>
      </c>
      <c r="N58" s="33">
        <f t="shared" si="1"/>
        <v>1606.0616</v>
      </c>
      <c r="O58" s="12" t="s">
        <v>417</v>
      </c>
      <c r="P58" s="2" t="e">
        <f>SUM(#REF!)</f>
        <v>#REF!</v>
      </c>
      <c r="Q58" s="2" t="e">
        <f>SUM(#REF!)</f>
        <v>#REF!</v>
      </c>
      <c r="R58" s="2" t="e">
        <f>SUM(#REF!)</f>
        <v>#REF!</v>
      </c>
      <c r="T58" s="36">
        <v>43748</v>
      </c>
      <c r="U58" s="36">
        <v>43748</v>
      </c>
    </row>
    <row r="59" spans="1:30" x14ac:dyDescent="0.2">
      <c r="A59" s="11" t="s">
        <v>77</v>
      </c>
      <c r="B59" s="11" t="s">
        <v>230</v>
      </c>
      <c r="C59" s="11" t="s">
        <v>153</v>
      </c>
      <c r="D59" s="11" t="s">
        <v>259</v>
      </c>
      <c r="E59" s="11" t="s">
        <v>234</v>
      </c>
      <c r="F59" s="11" t="s">
        <v>260</v>
      </c>
      <c r="G59" s="14">
        <v>5</v>
      </c>
      <c r="H59" s="14" t="s">
        <v>5</v>
      </c>
      <c r="I59" s="14" t="s">
        <v>172</v>
      </c>
      <c r="J59" s="15" t="s">
        <v>173</v>
      </c>
      <c r="K59" s="15">
        <v>3</v>
      </c>
      <c r="L59" s="15"/>
      <c r="M59" s="33">
        <v>206.00162</v>
      </c>
      <c r="N59" s="33">
        <f t="shared" ref="N59:N104" si="2">SUM(G59)*M59</f>
        <v>1030.0081</v>
      </c>
      <c r="O59" s="12" t="s">
        <v>417</v>
      </c>
      <c r="P59" s="2" t="e">
        <f>SUM(#REF!)</f>
        <v>#REF!</v>
      </c>
      <c r="Q59" s="2" t="e">
        <f>SUM(#REF!)</f>
        <v>#REF!</v>
      </c>
      <c r="R59" s="2" t="e">
        <f>SUM(#REF!)</f>
        <v>#REF!</v>
      </c>
      <c r="T59" s="36">
        <v>43748</v>
      </c>
      <c r="U59" s="36">
        <v>43748</v>
      </c>
    </row>
    <row r="60" spans="1:30" x14ac:dyDescent="0.2">
      <c r="A60" s="11" t="s">
        <v>78</v>
      </c>
      <c r="B60" s="11" t="s">
        <v>231</v>
      </c>
      <c r="C60" s="11" t="s">
        <v>153</v>
      </c>
      <c r="D60" s="11" t="s">
        <v>259</v>
      </c>
      <c r="E60" s="11" t="s">
        <v>234</v>
      </c>
      <c r="F60" s="11" t="s">
        <v>260</v>
      </c>
      <c r="G60" s="14">
        <v>5</v>
      </c>
      <c r="H60" s="14" t="s">
        <v>5</v>
      </c>
      <c r="I60" s="14"/>
      <c r="J60" s="15" t="s">
        <v>261</v>
      </c>
      <c r="K60" s="15">
        <v>3</v>
      </c>
      <c r="L60" s="15"/>
      <c r="M60" s="33">
        <v>206.00162</v>
      </c>
      <c r="N60" s="33">
        <f t="shared" si="2"/>
        <v>1030.0081</v>
      </c>
      <c r="O60" s="12" t="s">
        <v>417</v>
      </c>
      <c r="P60" s="2" t="e">
        <f>SUM(#REF!)</f>
        <v>#REF!</v>
      </c>
      <c r="Q60" s="2" t="e">
        <f>SUM(#REF!)</f>
        <v>#REF!</v>
      </c>
      <c r="R60" s="2" t="e">
        <f>SUM(#REF!)</f>
        <v>#REF!</v>
      </c>
      <c r="T60" s="36">
        <v>43748</v>
      </c>
      <c r="U60" s="36">
        <v>43748</v>
      </c>
    </row>
    <row r="61" spans="1:30" ht="13.6" customHeight="1" x14ac:dyDescent="0.2">
      <c r="A61" s="11" t="s">
        <v>79</v>
      </c>
      <c r="B61" s="11" t="s">
        <v>232</v>
      </c>
      <c r="C61" s="11" t="s">
        <v>155</v>
      </c>
      <c r="D61" s="11" t="s">
        <v>262</v>
      </c>
      <c r="E61" s="11" t="s">
        <v>234</v>
      </c>
      <c r="F61" s="11" t="s">
        <v>263</v>
      </c>
      <c r="G61" s="14">
        <v>1</v>
      </c>
      <c r="H61" s="14" t="s">
        <v>5</v>
      </c>
      <c r="I61" s="14" t="s">
        <v>147</v>
      </c>
      <c r="J61" s="15" t="s">
        <v>264</v>
      </c>
      <c r="K61" s="15">
        <v>2</v>
      </c>
      <c r="L61" s="15"/>
      <c r="M61" s="33">
        <v>713.11757</v>
      </c>
      <c r="N61" s="33">
        <f t="shared" si="2"/>
        <v>713.11757</v>
      </c>
      <c r="O61" s="12" t="s">
        <v>390</v>
      </c>
      <c r="P61" s="2" t="e">
        <f>SUM(#REF!)</f>
        <v>#REF!</v>
      </c>
      <c r="Q61" s="2" t="e">
        <f>SUM(#REF!)</f>
        <v>#REF!</v>
      </c>
      <c r="R61" s="2" t="e">
        <f>SUM(#REF!)</f>
        <v>#REF!</v>
      </c>
      <c r="T61" s="36">
        <v>43748</v>
      </c>
      <c r="U61" s="36">
        <v>43748</v>
      </c>
    </row>
    <row r="62" spans="1:30" s="9" customFormat="1" ht="25.85" x14ac:dyDescent="0.2">
      <c r="A62" s="4" t="s">
        <v>80</v>
      </c>
      <c r="B62" s="4" t="s">
        <v>233</v>
      </c>
      <c r="C62" s="4" t="s">
        <v>155</v>
      </c>
      <c r="D62" s="4" t="s">
        <v>265</v>
      </c>
      <c r="E62" s="4"/>
      <c r="F62" s="4" t="s">
        <v>266</v>
      </c>
      <c r="G62" s="5">
        <v>1</v>
      </c>
      <c r="H62" s="5" t="s">
        <v>5</v>
      </c>
      <c r="I62" s="5" t="s">
        <v>148</v>
      </c>
      <c r="J62" s="6" t="s">
        <v>267</v>
      </c>
      <c r="K62" s="6">
        <v>2</v>
      </c>
      <c r="L62" s="6"/>
      <c r="M62" s="7">
        <v>474.57374999999996</v>
      </c>
      <c r="N62" s="7">
        <f t="shared" si="2"/>
        <v>474.57374999999996</v>
      </c>
      <c r="O62" s="40" t="s">
        <v>391</v>
      </c>
      <c r="P62" s="34" t="e">
        <f>SUM(#REF!)</f>
        <v>#REF!</v>
      </c>
      <c r="Q62" s="34" t="e">
        <f>SUM(#REF!)</f>
        <v>#REF!</v>
      </c>
      <c r="R62" s="34" t="e">
        <f>SUM(#REF!)</f>
        <v>#REF!</v>
      </c>
      <c r="W62" s="35">
        <v>43749</v>
      </c>
      <c r="AA62" s="27" t="s">
        <v>428</v>
      </c>
      <c r="AC62" s="9" t="s">
        <v>443</v>
      </c>
      <c r="AD62" s="9" t="s">
        <v>445</v>
      </c>
    </row>
    <row r="63" spans="1:30" s="9" customFormat="1" ht="38.75" x14ac:dyDescent="0.2">
      <c r="A63" s="4" t="s">
        <v>81</v>
      </c>
      <c r="B63" s="4" t="s">
        <v>270</v>
      </c>
      <c r="C63" s="4" t="s">
        <v>155</v>
      </c>
      <c r="D63" s="4" t="s">
        <v>268</v>
      </c>
      <c r="E63" s="4" t="s">
        <v>269</v>
      </c>
      <c r="F63" s="4"/>
      <c r="G63" s="5">
        <v>1</v>
      </c>
      <c r="H63" s="5" t="s">
        <v>5</v>
      </c>
      <c r="I63" s="5" t="s">
        <v>147</v>
      </c>
      <c r="J63" s="6" t="s">
        <v>274</v>
      </c>
      <c r="K63" s="6"/>
      <c r="L63" s="6"/>
      <c r="M63" s="41">
        <v>13815.568052500003</v>
      </c>
      <c r="N63" s="41">
        <f t="shared" si="2"/>
        <v>13815.568052500003</v>
      </c>
      <c r="O63" s="8" t="s">
        <v>392</v>
      </c>
      <c r="P63" s="34" t="e">
        <f>SUM(#REF!)</f>
        <v>#REF!</v>
      </c>
      <c r="Q63" s="34" t="e">
        <f>SUM(#REF!)</f>
        <v>#REF!</v>
      </c>
      <c r="R63" s="34" t="e">
        <f>SUM(#REF!)</f>
        <v>#REF!</v>
      </c>
      <c r="W63" s="35">
        <v>43749</v>
      </c>
      <c r="Z63" s="9" t="s">
        <v>419</v>
      </c>
      <c r="AA63" s="27" t="s">
        <v>428</v>
      </c>
      <c r="AB63" s="30" t="s">
        <v>439</v>
      </c>
      <c r="AC63" s="9" t="s">
        <v>443</v>
      </c>
      <c r="AD63" s="9" t="s">
        <v>445</v>
      </c>
    </row>
    <row r="64" spans="1:30" s="9" customFormat="1" ht="38.75" x14ac:dyDescent="0.2">
      <c r="A64" s="4" t="s">
        <v>82</v>
      </c>
      <c r="B64" s="4" t="s">
        <v>271</v>
      </c>
      <c r="C64" s="4" t="s">
        <v>155</v>
      </c>
      <c r="D64" s="4" t="s">
        <v>275</v>
      </c>
      <c r="E64" s="4" t="s">
        <v>269</v>
      </c>
      <c r="F64" s="4"/>
      <c r="G64" s="5">
        <v>1</v>
      </c>
      <c r="H64" s="5" t="s">
        <v>5</v>
      </c>
      <c r="I64" s="5" t="s">
        <v>148</v>
      </c>
      <c r="J64" s="6" t="s">
        <v>274</v>
      </c>
      <c r="K64" s="6"/>
      <c r="L64" s="6"/>
      <c r="M64" s="41">
        <v>18157.796412499996</v>
      </c>
      <c r="N64" s="41">
        <f t="shared" si="2"/>
        <v>18157.796412499996</v>
      </c>
      <c r="O64" s="8" t="s">
        <v>393</v>
      </c>
      <c r="P64" s="34" t="e">
        <f>SUM(#REF!)</f>
        <v>#REF!</v>
      </c>
      <c r="Q64" s="34" t="e">
        <f>SUM(#REF!)</f>
        <v>#REF!</v>
      </c>
      <c r="R64" s="34" t="e">
        <f>SUM(#REF!)</f>
        <v>#REF!</v>
      </c>
      <c r="W64" s="35">
        <v>43749</v>
      </c>
      <c r="Z64" s="9" t="s">
        <v>419</v>
      </c>
      <c r="AA64" s="27" t="s">
        <v>428</v>
      </c>
      <c r="AB64" s="30" t="s">
        <v>440</v>
      </c>
      <c r="AC64" s="9" t="s">
        <v>443</v>
      </c>
      <c r="AD64" s="9" t="s">
        <v>445</v>
      </c>
    </row>
    <row r="65" spans="1:30" s="9" customFormat="1" ht="25.85" x14ac:dyDescent="0.2">
      <c r="A65" s="4" t="s">
        <v>83</v>
      </c>
      <c r="B65" s="4" t="s">
        <v>272</v>
      </c>
      <c r="C65" s="4" t="s">
        <v>155</v>
      </c>
      <c r="D65" s="4" t="s">
        <v>394</v>
      </c>
      <c r="E65" s="4" t="s">
        <v>276</v>
      </c>
      <c r="F65" s="4" t="s">
        <v>277</v>
      </c>
      <c r="G65" s="5">
        <v>1</v>
      </c>
      <c r="H65" s="5" t="s">
        <v>5</v>
      </c>
      <c r="I65" s="5" t="s">
        <v>147</v>
      </c>
      <c r="J65" s="6" t="s">
        <v>139</v>
      </c>
      <c r="K65" s="6">
        <v>2</v>
      </c>
      <c r="L65" s="6"/>
      <c r="M65" s="7">
        <v>6325.6142339000007</v>
      </c>
      <c r="N65" s="7">
        <f t="shared" si="2"/>
        <v>6325.6142339000007</v>
      </c>
      <c r="O65" s="8" t="s">
        <v>380</v>
      </c>
      <c r="P65" s="34" t="e">
        <f>SUM(#REF!)</f>
        <v>#REF!</v>
      </c>
      <c r="Q65" s="34" t="e">
        <f>SUM(#REF!)</f>
        <v>#REF!</v>
      </c>
      <c r="R65" s="34" t="e">
        <f>SUM(#REF!)</f>
        <v>#REF!</v>
      </c>
      <c r="S65" s="36">
        <v>43748</v>
      </c>
      <c r="T65" s="29"/>
      <c r="U65" s="36">
        <v>43748</v>
      </c>
      <c r="V65" s="29"/>
      <c r="W65" s="29"/>
      <c r="X65" s="29"/>
      <c r="Y65" s="29"/>
    </row>
    <row r="66" spans="1:30" s="9" customFormat="1" x14ac:dyDescent="0.2">
      <c r="A66" s="4"/>
      <c r="B66" s="4" t="s">
        <v>272</v>
      </c>
      <c r="C66" s="4" t="s">
        <v>155</v>
      </c>
      <c r="D66" s="4" t="s">
        <v>143</v>
      </c>
      <c r="E66" s="4"/>
      <c r="F66" s="4"/>
      <c r="G66" s="5">
        <v>1</v>
      </c>
      <c r="H66" s="5"/>
      <c r="I66" s="5"/>
      <c r="J66" s="6"/>
      <c r="K66" s="6"/>
      <c r="L66" s="6"/>
      <c r="M66" s="7">
        <v>233.31</v>
      </c>
      <c r="N66" s="7">
        <f t="shared" si="2"/>
        <v>233.31</v>
      </c>
      <c r="O66" s="8"/>
      <c r="P66" s="34"/>
      <c r="Q66" s="34"/>
      <c r="R66" s="34"/>
      <c r="S66" s="36"/>
      <c r="T66" s="29"/>
      <c r="U66" s="36"/>
      <c r="V66" s="29"/>
      <c r="W66" s="29"/>
      <c r="X66" s="29"/>
      <c r="Y66" s="29"/>
    </row>
    <row r="67" spans="1:30" s="9" customFormat="1" ht="25.85" x14ac:dyDescent="0.2">
      <c r="A67" s="4" t="s">
        <v>84</v>
      </c>
      <c r="B67" s="4" t="s">
        <v>273</v>
      </c>
      <c r="C67" s="4" t="s">
        <v>155</v>
      </c>
      <c r="D67" s="4" t="s">
        <v>395</v>
      </c>
      <c r="E67" s="4" t="s">
        <v>276</v>
      </c>
      <c r="F67" s="4" t="s">
        <v>278</v>
      </c>
      <c r="G67" s="5">
        <v>1</v>
      </c>
      <c r="H67" s="5" t="s">
        <v>5</v>
      </c>
      <c r="I67" s="5" t="s">
        <v>148</v>
      </c>
      <c r="J67" s="6" t="s">
        <v>267</v>
      </c>
      <c r="K67" s="6">
        <v>1</v>
      </c>
      <c r="L67" s="6"/>
      <c r="M67" s="7">
        <v>6248.3946535999985</v>
      </c>
      <c r="N67" s="7">
        <f t="shared" si="2"/>
        <v>6248.3946535999985</v>
      </c>
      <c r="O67" s="8" t="s">
        <v>380</v>
      </c>
      <c r="P67" s="34" t="e">
        <f>SUM(#REF!)</f>
        <v>#REF!</v>
      </c>
      <c r="Q67" s="34" t="e">
        <f>SUM(#REF!)</f>
        <v>#REF!</v>
      </c>
      <c r="R67" s="34" t="e">
        <f>SUM(#REF!)</f>
        <v>#REF!</v>
      </c>
      <c r="S67" s="36">
        <v>43748</v>
      </c>
      <c r="T67" s="29"/>
      <c r="U67" s="36">
        <v>43748</v>
      </c>
      <c r="V67" s="29"/>
      <c r="W67" s="29"/>
      <c r="X67" s="29"/>
      <c r="Y67" s="29"/>
    </row>
    <row r="68" spans="1:30" x14ac:dyDescent="0.2">
      <c r="A68" s="11"/>
      <c r="B68" s="11" t="s">
        <v>273</v>
      </c>
      <c r="C68" s="11" t="s">
        <v>155</v>
      </c>
      <c r="D68" s="11" t="s">
        <v>143</v>
      </c>
      <c r="E68" s="11"/>
      <c r="F68" s="11"/>
      <c r="G68" s="14">
        <v>1</v>
      </c>
      <c r="H68" s="14"/>
      <c r="I68" s="14"/>
      <c r="J68" s="15"/>
      <c r="K68" s="15"/>
      <c r="L68" s="15"/>
      <c r="M68" s="33">
        <v>155.54</v>
      </c>
      <c r="N68" s="33">
        <f t="shared" si="2"/>
        <v>155.54</v>
      </c>
      <c r="O68" s="12"/>
      <c r="P68" s="2"/>
      <c r="Q68" s="2"/>
      <c r="R68" s="2"/>
      <c r="S68" s="36"/>
      <c r="U68" s="36"/>
    </row>
    <row r="69" spans="1:30" x14ac:dyDescent="0.2">
      <c r="A69" s="11" t="s">
        <v>85</v>
      </c>
      <c r="B69" s="11" t="s">
        <v>279</v>
      </c>
      <c r="C69" s="11" t="s">
        <v>155</v>
      </c>
      <c r="D69" s="11" t="s">
        <v>282</v>
      </c>
      <c r="E69" s="11" t="s">
        <v>283</v>
      </c>
      <c r="F69" s="11"/>
      <c r="G69" s="14"/>
      <c r="H69" s="14"/>
      <c r="I69" s="14"/>
      <c r="J69" s="15"/>
      <c r="K69" s="15"/>
      <c r="L69" s="15"/>
      <c r="M69" s="33">
        <v>0</v>
      </c>
      <c r="N69" s="33">
        <f t="shared" si="2"/>
        <v>0</v>
      </c>
      <c r="O69" s="12" t="s">
        <v>284</v>
      </c>
      <c r="P69" s="2" t="e">
        <f>SUM(#REF!)</f>
        <v>#REF!</v>
      </c>
      <c r="Q69" s="2" t="e">
        <f>SUM(#REF!)</f>
        <v>#REF!</v>
      </c>
      <c r="R69" s="2" t="e">
        <f>SUM(#REF!)</f>
        <v>#REF!</v>
      </c>
    </row>
    <row r="70" spans="1:30" s="9" customFormat="1" ht="38.75" x14ac:dyDescent="0.2">
      <c r="A70" s="4" t="s">
        <v>86</v>
      </c>
      <c r="B70" s="4" t="s">
        <v>280</v>
      </c>
      <c r="C70" s="4" t="s">
        <v>155</v>
      </c>
      <c r="D70" s="4" t="s">
        <v>285</v>
      </c>
      <c r="E70" s="4" t="s">
        <v>286</v>
      </c>
      <c r="F70" s="4" t="s">
        <v>396</v>
      </c>
      <c r="G70" s="5">
        <v>23</v>
      </c>
      <c r="H70" s="5" t="s">
        <v>5</v>
      </c>
      <c r="I70" s="5"/>
      <c r="J70" s="5" t="s">
        <v>287</v>
      </c>
      <c r="K70" s="6"/>
      <c r="L70" s="6"/>
      <c r="M70" s="7">
        <v>514.54110639999999</v>
      </c>
      <c r="N70" s="7">
        <f t="shared" si="2"/>
        <v>11834.4454472</v>
      </c>
      <c r="O70" s="13" t="s">
        <v>397</v>
      </c>
      <c r="P70" s="34" t="e">
        <f>SUM(#REF!)</f>
        <v>#REF!</v>
      </c>
      <c r="Q70" s="34" t="e">
        <f>SUM(#REF!)</f>
        <v>#REF!</v>
      </c>
      <c r="R70" s="34" t="e">
        <f>SUM(#REF!)</f>
        <v>#REF!</v>
      </c>
    </row>
    <row r="71" spans="1:30" s="9" customFormat="1" ht="38.75" x14ac:dyDescent="0.2">
      <c r="A71" s="4" t="s">
        <v>87</v>
      </c>
      <c r="B71" s="4" t="s">
        <v>281</v>
      </c>
      <c r="C71" s="4" t="s">
        <v>155</v>
      </c>
      <c r="D71" s="4" t="s">
        <v>293</v>
      </c>
      <c r="E71" s="4" t="s">
        <v>294</v>
      </c>
      <c r="F71" s="4" t="s">
        <v>277</v>
      </c>
      <c r="G71" s="5">
        <v>1</v>
      </c>
      <c r="H71" s="5" t="s">
        <v>5</v>
      </c>
      <c r="I71" s="5" t="s">
        <v>147</v>
      </c>
      <c r="J71" s="6" t="s">
        <v>139</v>
      </c>
      <c r="K71" s="6" t="s">
        <v>220</v>
      </c>
      <c r="L71" s="6"/>
      <c r="M71" s="7">
        <v>7239.2961999999998</v>
      </c>
      <c r="N71" s="7">
        <f t="shared" si="2"/>
        <v>7239.2961999999998</v>
      </c>
      <c r="O71" s="8" t="s">
        <v>398</v>
      </c>
      <c r="P71" s="34" t="e">
        <f>SUM(#REF!)</f>
        <v>#REF!</v>
      </c>
      <c r="Q71" s="34" t="e">
        <f>SUM(#REF!)</f>
        <v>#REF!</v>
      </c>
      <c r="R71" s="34" t="e">
        <f>SUM(#REF!)</f>
        <v>#REF!</v>
      </c>
      <c r="S71" s="35">
        <v>43748</v>
      </c>
      <c r="U71" s="35">
        <v>43748</v>
      </c>
      <c r="Y71" s="35"/>
    </row>
    <row r="72" spans="1:30" x14ac:dyDescent="0.2">
      <c r="A72" s="11" t="s">
        <v>88</v>
      </c>
      <c r="B72" s="11" t="s">
        <v>288</v>
      </c>
      <c r="C72" s="11" t="s">
        <v>155</v>
      </c>
      <c r="D72" s="11" t="s">
        <v>193</v>
      </c>
      <c r="E72" s="11"/>
      <c r="F72" s="11"/>
      <c r="G72" s="14">
        <v>3</v>
      </c>
      <c r="H72" s="14" t="s">
        <v>5</v>
      </c>
      <c r="I72" s="14"/>
      <c r="J72" s="15"/>
      <c r="K72" s="15"/>
      <c r="L72" s="15"/>
      <c r="M72" s="33">
        <v>0</v>
      </c>
      <c r="N72" s="33">
        <f t="shared" si="2"/>
        <v>0</v>
      </c>
      <c r="O72" s="12" t="s">
        <v>381</v>
      </c>
      <c r="P72" s="2" t="e">
        <f>SUM(#REF!)</f>
        <v>#REF!</v>
      </c>
      <c r="Q72" s="2" t="e">
        <f>SUM(#REF!)</f>
        <v>#REF!</v>
      </c>
      <c r="R72" s="2" t="e">
        <f>SUM(#REF!)</f>
        <v>#REF!</v>
      </c>
    </row>
    <row r="73" spans="1:30" x14ac:dyDescent="0.2">
      <c r="A73" s="11" t="s">
        <v>89</v>
      </c>
      <c r="B73" s="11" t="s">
        <v>289</v>
      </c>
      <c r="C73" s="11" t="s">
        <v>155</v>
      </c>
      <c r="D73" s="11" t="s">
        <v>194</v>
      </c>
      <c r="E73" s="11"/>
      <c r="F73" s="11"/>
      <c r="G73" s="14">
        <v>4</v>
      </c>
      <c r="H73" s="14" t="s">
        <v>5</v>
      </c>
      <c r="I73" s="14"/>
      <c r="J73" s="15"/>
      <c r="K73" s="15"/>
      <c r="L73" s="15"/>
      <c r="M73" s="33">
        <v>0</v>
      </c>
      <c r="N73" s="33">
        <f t="shared" si="2"/>
        <v>0</v>
      </c>
      <c r="O73" s="12" t="s">
        <v>381</v>
      </c>
      <c r="P73" s="2" t="e">
        <f>SUM(#REF!)</f>
        <v>#REF!</v>
      </c>
      <c r="Q73" s="2" t="e">
        <f>SUM(#REF!)</f>
        <v>#REF!</v>
      </c>
      <c r="R73" s="2" t="e">
        <f>SUM(#REF!)</f>
        <v>#REF!</v>
      </c>
    </row>
    <row r="74" spans="1:30" x14ac:dyDescent="0.2">
      <c r="A74" s="11" t="s">
        <v>90</v>
      </c>
      <c r="B74" s="11" t="s">
        <v>290</v>
      </c>
      <c r="C74" s="11" t="s">
        <v>155</v>
      </c>
      <c r="D74" s="11" t="s">
        <v>195</v>
      </c>
      <c r="E74" s="11"/>
      <c r="F74" s="11"/>
      <c r="G74" s="14">
        <v>3</v>
      </c>
      <c r="H74" s="14" t="s">
        <v>5</v>
      </c>
      <c r="I74" s="14"/>
      <c r="J74" s="15"/>
      <c r="K74" s="15"/>
      <c r="L74" s="15"/>
      <c r="M74" s="33">
        <v>166.65</v>
      </c>
      <c r="N74" s="33">
        <f t="shared" si="2"/>
        <v>499.95000000000005</v>
      </c>
      <c r="O74" s="12" t="s">
        <v>387</v>
      </c>
      <c r="P74" s="2" t="e">
        <f>SUM(#REF!)</f>
        <v>#REF!</v>
      </c>
      <c r="Q74" s="2" t="e">
        <f>SUM(#REF!)</f>
        <v>#REF!</v>
      </c>
      <c r="R74" s="2" t="e">
        <f>SUM(#REF!)</f>
        <v>#REF!</v>
      </c>
    </row>
    <row r="75" spans="1:30" s="9" customFormat="1" ht="38.75" x14ac:dyDescent="0.2">
      <c r="A75" s="4" t="s">
        <v>91</v>
      </c>
      <c r="B75" s="4" t="s">
        <v>291</v>
      </c>
      <c r="C75" s="4" t="s">
        <v>155</v>
      </c>
      <c r="D75" s="4" t="s">
        <v>295</v>
      </c>
      <c r="E75" s="4" t="s">
        <v>294</v>
      </c>
      <c r="F75" s="4" t="s">
        <v>278</v>
      </c>
      <c r="G75" s="5">
        <v>1</v>
      </c>
      <c r="H75" s="5" t="s">
        <v>5</v>
      </c>
      <c r="I75" s="5" t="s">
        <v>148</v>
      </c>
      <c r="J75" s="6" t="s">
        <v>296</v>
      </c>
      <c r="K75" s="6" t="s">
        <v>220</v>
      </c>
      <c r="L75" s="6"/>
      <c r="M75" s="7">
        <v>6225.3773999999994</v>
      </c>
      <c r="N75" s="7">
        <f t="shared" si="2"/>
        <v>6225.3773999999994</v>
      </c>
      <c r="O75" s="8" t="s">
        <v>398</v>
      </c>
      <c r="P75" s="34" t="e">
        <f>SUM(#REF!)</f>
        <v>#REF!</v>
      </c>
      <c r="Q75" s="34" t="e">
        <f>SUM(#REF!)</f>
        <v>#REF!</v>
      </c>
      <c r="R75" s="34" t="e">
        <f>SUM(#REF!)</f>
        <v>#REF!</v>
      </c>
      <c r="S75" s="35">
        <v>43748</v>
      </c>
      <c r="U75" s="35">
        <v>43748</v>
      </c>
      <c r="Y75" s="35"/>
    </row>
    <row r="76" spans="1:30" x14ac:dyDescent="0.2">
      <c r="A76" s="11" t="s">
        <v>92</v>
      </c>
      <c r="B76" s="11" t="s">
        <v>292</v>
      </c>
      <c r="C76" s="11" t="s">
        <v>155</v>
      </c>
      <c r="D76" s="11" t="s">
        <v>193</v>
      </c>
      <c r="E76" s="11"/>
      <c r="F76" s="11"/>
      <c r="G76" s="14">
        <v>2</v>
      </c>
      <c r="H76" s="14" t="s">
        <v>5</v>
      </c>
      <c r="I76" s="14"/>
      <c r="J76" s="15"/>
      <c r="K76" s="15"/>
      <c r="L76" s="15"/>
      <c r="M76" s="33">
        <v>0</v>
      </c>
      <c r="N76" s="33">
        <f t="shared" si="2"/>
        <v>0</v>
      </c>
      <c r="O76" s="12" t="s">
        <v>381</v>
      </c>
      <c r="P76" s="2" t="e">
        <f>SUM(#REF!)</f>
        <v>#REF!</v>
      </c>
      <c r="Q76" s="2" t="e">
        <f>SUM(#REF!)</f>
        <v>#REF!</v>
      </c>
      <c r="R76" s="2" t="e">
        <f>SUM(#REF!)</f>
        <v>#REF!</v>
      </c>
    </row>
    <row r="77" spans="1:30" x14ac:dyDescent="0.2">
      <c r="A77" s="11" t="s">
        <v>93</v>
      </c>
      <c r="B77" s="11" t="s">
        <v>297</v>
      </c>
      <c r="C77" s="11" t="s">
        <v>155</v>
      </c>
      <c r="D77" s="11" t="s">
        <v>194</v>
      </c>
      <c r="E77" s="11"/>
      <c r="F77" s="11"/>
      <c r="G77" s="14">
        <v>3</v>
      </c>
      <c r="H77" s="14" t="s">
        <v>5</v>
      </c>
      <c r="I77" s="14"/>
      <c r="J77" s="15"/>
      <c r="K77" s="15"/>
      <c r="L77" s="15"/>
      <c r="M77" s="33">
        <v>0</v>
      </c>
      <c r="N77" s="33">
        <f t="shared" si="2"/>
        <v>0</v>
      </c>
      <c r="O77" s="12" t="s">
        <v>381</v>
      </c>
      <c r="P77" s="2" t="e">
        <f>SUM(#REF!)</f>
        <v>#REF!</v>
      </c>
      <c r="Q77" s="2" t="e">
        <f>SUM(#REF!)</f>
        <v>#REF!</v>
      </c>
      <c r="R77" s="2" t="e">
        <f>SUM(#REF!)</f>
        <v>#REF!</v>
      </c>
    </row>
    <row r="78" spans="1:30" x14ac:dyDescent="0.2">
      <c r="A78" s="11" t="s">
        <v>94</v>
      </c>
      <c r="B78" s="11" t="s">
        <v>298</v>
      </c>
      <c r="C78" s="11" t="s">
        <v>155</v>
      </c>
      <c r="D78" s="11" t="s">
        <v>195</v>
      </c>
      <c r="E78" s="11"/>
      <c r="F78" s="11"/>
      <c r="G78" s="14">
        <v>2</v>
      </c>
      <c r="H78" s="14" t="s">
        <v>5</v>
      </c>
      <c r="I78" s="14"/>
      <c r="J78" s="15"/>
      <c r="K78" s="15"/>
      <c r="L78" s="15"/>
      <c r="M78" s="33">
        <v>166.65</v>
      </c>
      <c r="N78" s="33">
        <f t="shared" si="2"/>
        <v>333.3</v>
      </c>
      <c r="O78" s="12" t="s">
        <v>387</v>
      </c>
      <c r="P78" s="2" t="e">
        <f>SUM(#REF!)</f>
        <v>#REF!</v>
      </c>
      <c r="Q78" s="2" t="e">
        <f>SUM(#REF!)</f>
        <v>#REF!</v>
      </c>
      <c r="R78" s="2" t="e">
        <f>SUM(#REF!)</f>
        <v>#REF!</v>
      </c>
    </row>
    <row r="79" spans="1:30" s="9" customFormat="1" ht="25.85" x14ac:dyDescent="0.2">
      <c r="A79" s="4" t="s">
        <v>95</v>
      </c>
      <c r="B79" s="4" t="s">
        <v>299</v>
      </c>
      <c r="C79" s="4" t="s">
        <v>155</v>
      </c>
      <c r="D79" s="4" t="s">
        <v>301</v>
      </c>
      <c r="E79" s="4" t="s">
        <v>215</v>
      </c>
      <c r="F79" s="4" t="s">
        <v>277</v>
      </c>
      <c r="G79" s="5">
        <v>1</v>
      </c>
      <c r="H79" s="5" t="s">
        <v>5</v>
      </c>
      <c r="I79" s="5" t="s">
        <v>147</v>
      </c>
      <c r="J79" s="6" t="s">
        <v>139</v>
      </c>
      <c r="K79" s="6" t="s">
        <v>220</v>
      </c>
      <c r="L79" s="6"/>
      <c r="M79" s="7">
        <v>4322.0245220000006</v>
      </c>
      <c r="N79" s="7">
        <f t="shared" si="2"/>
        <v>4322.0245220000006</v>
      </c>
      <c r="O79" s="13" t="s">
        <v>388</v>
      </c>
      <c r="P79" s="34" t="e">
        <f>SUM(#REF!)</f>
        <v>#REF!</v>
      </c>
      <c r="Q79" s="34" t="e">
        <f>SUM(#REF!)</f>
        <v>#REF!</v>
      </c>
      <c r="R79" s="34" t="e">
        <f>SUM(#REF!)</f>
        <v>#REF!</v>
      </c>
      <c r="S79" s="29"/>
      <c r="T79" s="29"/>
      <c r="U79" s="29"/>
      <c r="V79" s="29"/>
      <c r="W79" s="36">
        <v>43749</v>
      </c>
      <c r="X79" s="29"/>
      <c r="Y79" s="36">
        <v>43749</v>
      </c>
      <c r="Z79" s="9" t="s">
        <v>419</v>
      </c>
      <c r="AA79" s="27" t="s">
        <v>428</v>
      </c>
      <c r="AC79" s="9" t="s">
        <v>443</v>
      </c>
      <c r="AD79" s="9" t="s">
        <v>445</v>
      </c>
    </row>
    <row r="80" spans="1:30" s="9" customFormat="1" ht="25.85" x14ac:dyDescent="0.2">
      <c r="A80" s="4" t="s">
        <v>96</v>
      </c>
      <c r="B80" s="4" t="s">
        <v>300</v>
      </c>
      <c r="C80" s="4" t="s">
        <v>155</v>
      </c>
      <c r="D80" s="4" t="s">
        <v>302</v>
      </c>
      <c r="E80" s="4" t="s">
        <v>215</v>
      </c>
      <c r="F80" s="4" t="s">
        <v>278</v>
      </c>
      <c r="G80" s="5">
        <v>1</v>
      </c>
      <c r="H80" s="5" t="s">
        <v>5</v>
      </c>
      <c r="I80" s="5" t="s">
        <v>148</v>
      </c>
      <c r="J80" s="6" t="s">
        <v>296</v>
      </c>
      <c r="K80" s="6" t="s">
        <v>220</v>
      </c>
      <c r="L80" s="6"/>
      <c r="M80" s="7">
        <v>2862.2791979999997</v>
      </c>
      <c r="N80" s="7">
        <f t="shared" si="2"/>
        <v>2862.2791979999997</v>
      </c>
      <c r="O80" s="13" t="s">
        <v>388</v>
      </c>
      <c r="P80" s="34" t="e">
        <f>SUM(#REF!)</f>
        <v>#REF!</v>
      </c>
      <c r="Q80" s="34" t="e">
        <f>SUM(#REF!)</f>
        <v>#REF!</v>
      </c>
      <c r="R80" s="34" t="e">
        <f>SUM(#REF!)</f>
        <v>#REF!</v>
      </c>
      <c r="S80" s="29"/>
      <c r="T80" s="29"/>
      <c r="U80" s="29"/>
      <c r="V80" s="29"/>
      <c r="W80" s="36">
        <v>43749</v>
      </c>
      <c r="X80" s="29"/>
      <c r="Y80" s="36">
        <v>43749</v>
      </c>
      <c r="Z80" s="9" t="s">
        <v>419</v>
      </c>
      <c r="AA80" s="27" t="s">
        <v>428</v>
      </c>
      <c r="AC80" s="9" t="s">
        <v>443</v>
      </c>
      <c r="AD80" s="9" t="s">
        <v>445</v>
      </c>
    </row>
    <row r="81" spans="1:30" s="9" customFormat="1" ht="25.85" x14ac:dyDescent="0.2">
      <c r="A81" s="4" t="s">
        <v>97</v>
      </c>
      <c r="B81" s="4" t="s">
        <v>303</v>
      </c>
      <c r="C81" s="4" t="s">
        <v>152</v>
      </c>
      <c r="D81" s="4" t="s">
        <v>311</v>
      </c>
      <c r="E81" s="4" t="s">
        <v>312</v>
      </c>
      <c r="F81" s="4" t="s">
        <v>313</v>
      </c>
      <c r="G81" s="5">
        <v>1</v>
      </c>
      <c r="H81" s="5" t="s">
        <v>5</v>
      </c>
      <c r="I81" s="5" t="s">
        <v>256</v>
      </c>
      <c r="J81" s="6" t="s">
        <v>314</v>
      </c>
      <c r="K81" s="6" t="s">
        <v>126</v>
      </c>
      <c r="L81" s="6"/>
      <c r="M81" s="7">
        <v>9016.3376700000008</v>
      </c>
      <c r="N81" s="7">
        <f t="shared" si="2"/>
        <v>9016.3376700000008</v>
      </c>
      <c r="O81" s="8" t="s">
        <v>399</v>
      </c>
      <c r="P81" s="34" t="e">
        <f>SUM(#REF!)</f>
        <v>#REF!</v>
      </c>
      <c r="Q81" s="34" t="e">
        <f>SUM(#REF!)</f>
        <v>#REF!</v>
      </c>
      <c r="R81" s="34" t="e">
        <f>SUM(#REF!)</f>
        <v>#REF!</v>
      </c>
      <c r="T81" s="35">
        <v>43748</v>
      </c>
      <c r="U81" s="35">
        <v>43748</v>
      </c>
    </row>
    <row r="82" spans="1:30" s="9" customFormat="1" ht="25.85" x14ac:dyDescent="0.2">
      <c r="A82" s="4" t="s">
        <v>98</v>
      </c>
      <c r="B82" s="4" t="s">
        <v>304</v>
      </c>
      <c r="C82" s="4" t="s">
        <v>152</v>
      </c>
      <c r="D82" s="4" t="s">
        <v>315</v>
      </c>
      <c r="E82" s="4" t="s">
        <v>446</v>
      </c>
      <c r="F82" s="4"/>
      <c r="G82" s="5">
        <v>42</v>
      </c>
      <c r="H82" s="5" t="s">
        <v>316</v>
      </c>
      <c r="I82" s="5"/>
      <c r="J82" s="5" t="s">
        <v>328</v>
      </c>
      <c r="K82" s="6"/>
      <c r="L82" s="6"/>
      <c r="M82" s="43">
        <v>0</v>
      </c>
      <c r="N82" s="43">
        <f t="shared" ref="N82" si="3">SUM(G82)*M82</f>
        <v>0</v>
      </c>
      <c r="O82" s="39" t="s">
        <v>381</v>
      </c>
      <c r="P82" s="34" t="e">
        <f>SUM(#REF!)</f>
        <v>#REF!</v>
      </c>
      <c r="Q82" s="34" t="e">
        <f>SUM(#REF!)</f>
        <v>#REF!</v>
      </c>
      <c r="R82" s="34" t="e">
        <f>SUM(#REF!)</f>
        <v>#REF!</v>
      </c>
      <c r="W82" s="35">
        <v>43749</v>
      </c>
      <c r="Z82" s="9" t="s">
        <v>419</v>
      </c>
      <c r="AA82" s="27" t="s">
        <v>428</v>
      </c>
      <c r="AC82" s="9" t="s">
        <v>443</v>
      </c>
    </row>
    <row r="83" spans="1:30" s="9" customFormat="1" x14ac:dyDescent="0.2">
      <c r="A83" s="4" t="s">
        <v>99</v>
      </c>
      <c r="B83" s="4" t="s">
        <v>305</v>
      </c>
      <c r="C83" s="4" t="s">
        <v>152</v>
      </c>
      <c r="D83" s="4" t="s">
        <v>317</v>
      </c>
      <c r="E83" s="4" t="s">
        <v>446</v>
      </c>
      <c r="F83" s="4"/>
      <c r="G83" s="5">
        <v>1</v>
      </c>
      <c r="H83" s="5" t="s">
        <v>5</v>
      </c>
      <c r="I83" s="5"/>
      <c r="J83" s="5" t="s">
        <v>328</v>
      </c>
      <c r="K83" s="6"/>
      <c r="L83" s="6"/>
      <c r="M83" s="37">
        <v>0</v>
      </c>
      <c r="N83" s="37">
        <f t="shared" ref="N82:N83" si="4">SUM(G83)*M83</f>
        <v>0</v>
      </c>
      <c r="O83" s="38" t="s">
        <v>381</v>
      </c>
      <c r="P83" s="34" t="e">
        <f>SUM(#REF!)</f>
        <v>#REF!</v>
      </c>
      <c r="Q83" s="34" t="e">
        <f>SUM(#REF!)</f>
        <v>#REF!</v>
      </c>
      <c r="R83" s="34" t="e">
        <f>SUM(#REF!)</f>
        <v>#REF!</v>
      </c>
    </row>
    <row r="84" spans="1:30" s="9" customFormat="1" ht="25.85" x14ac:dyDescent="0.2">
      <c r="A84" s="4" t="s">
        <v>100</v>
      </c>
      <c r="B84" s="4" t="s">
        <v>306</v>
      </c>
      <c r="C84" s="4"/>
      <c r="D84" s="4" t="s">
        <v>319</v>
      </c>
      <c r="E84" s="4" t="s">
        <v>318</v>
      </c>
      <c r="F84" s="4" t="s">
        <v>400</v>
      </c>
      <c r="G84" s="42">
        <v>500</v>
      </c>
      <c r="H84" s="5" t="s">
        <v>325</v>
      </c>
      <c r="I84" s="5"/>
      <c r="J84" s="5" t="s">
        <v>327</v>
      </c>
      <c r="K84" s="6"/>
      <c r="L84" s="6"/>
      <c r="M84" s="7">
        <v>23.685661500000002</v>
      </c>
      <c r="N84" s="7">
        <f t="shared" si="2"/>
        <v>11842.830750000001</v>
      </c>
      <c r="O84" s="8" t="s">
        <v>441</v>
      </c>
      <c r="P84" s="34" t="e">
        <f>SUM(#REF!)</f>
        <v>#REF!</v>
      </c>
      <c r="Q84" s="34" t="e">
        <f>SUM(#REF!)</f>
        <v>#REF!</v>
      </c>
      <c r="R84" s="34" t="e">
        <f>SUM(#REF!)</f>
        <v>#REF!</v>
      </c>
    </row>
    <row r="85" spans="1:30" s="9" customFormat="1" ht="25.85" x14ac:dyDescent="0.2">
      <c r="A85" s="4" t="s">
        <v>101</v>
      </c>
      <c r="B85" s="4" t="s">
        <v>307</v>
      </c>
      <c r="C85" s="4"/>
      <c r="D85" s="4" t="s">
        <v>320</v>
      </c>
      <c r="E85" s="4" t="s">
        <v>318</v>
      </c>
      <c r="F85" s="4" t="s">
        <v>400</v>
      </c>
      <c r="G85" s="5">
        <v>50</v>
      </c>
      <c r="H85" s="5" t="s">
        <v>325</v>
      </c>
      <c r="I85" s="5"/>
      <c r="J85" s="5" t="s">
        <v>327</v>
      </c>
      <c r="K85" s="6"/>
      <c r="L85" s="6"/>
      <c r="M85" s="7">
        <v>23.685661500000002</v>
      </c>
      <c r="N85" s="7">
        <f t="shared" si="2"/>
        <v>1184.2830750000001</v>
      </c>
      <c r="O85" s="8" t="s">
        <v>441</v>
      </c>
      <c r="P85" s="34" t="e">
        <f>SUM(#REF!)</f>
        <v>#REF!</v>
      </c>
      <c r="Q85" s="34" t="e">
        <f>SUM(#REF!)</f>
        <v>#REF!</v>
      </c>
      <c r="R85" s="34" t="e">
        <f>SUM(#REF!)</f>
        <v>#REF!</v>
      </c>
    </row>
    <row r="86" spans="1:30" x14ac:dyDescent="0.2">
      <c r="A86" s="11" t="s">
        <v>102</v>
      </c>
      <c r="B86" s="11" t="s">
        <v>308</v>
      </c>
      <c r="C86" s="11"/>
      <c r="D86" s="11" t="s">
        <v>321</v>
      </c>
      <c r="E86" s="11" t="s">
        <v>269</v>
      </c>
      <c r="F86" s="11"/>
      <c r="G86" s="14">
        <v>0</v>
      </c>
      <c r="H86" s="14"/>
      <c r="I86" s="14"/>
      <c r="J86" s="15"/>
      <c r="K86" s="15"/>
      <c r="L86" s="15"/>
      <c r="M86" s="33">
        <v>0</v>
      </c>
      <c r="N86" s="33">
        <f t="shared" si="2"/>
        <v>0</v>
      </c>
      <c r="O86" s="12" t="s">
        <v>322</v>
      </c>
      <c r="P86" s="2" t="e">
        <f>SUM(#REF!)</f>
        <v>#REF!</v>
      </c>
      <c r="Q86" s="2" t="e">
        <f>SUM(#REF!)</f>
        <v>#REF!</v>
      </c>
      <c r="R86" s="2" t="e">
        <f>SUM(#REF!)</f>
        <v>#REF!</v>
      </c>
    </row>
    <row r="87" spans="1:30" x14ac:dyDescent="0.2">
      <c r="A87" s="11" t="s">
        <v>103</v>
      </c>
      <c r="B87" s="11" t="s">
        <v>309</v>
      </c>
      <c r="C87" s="11"/>
      <c r="D87" s="11" t="s">
        <v>323</v>
      </c>
      <c r="E87" s="11" t="s">
        <v>324</v>
      </c>
      <c r="F87" s="11"/>
      <c r="G87" s="14">
        <v>150</v>
      </c>
      <c r="H87" s="14" t="s">
        <v>325</v>
      </c>
      <c r="I87" s="14"/>
      <c r="J87" s="14" t="s">
        <v>326</v>
      </c>
      <c r="K87" s="15"/>
      <c r="L87" s="15"/>
      <c r="M87" s="33">
        <v>4.0335360000000007</v>
      </c>
      <c r="N87" s="33">
        <f t="shared" si="2"/>
        <v>605.0304000000001</v>
      </c>
      <c r="O87" s="12" t="s">
        <v>401</v>
      </c>
      <c r="P87" s="2" t="e">
        <f>SUM(#REF!)</f>
        <v>#REF!</v>
      </c>
      <c r="Q87" s="2" t="e">
        <f>SUM(#REF!)</f>
        <v>#REF!</v>
      </c>
      <c r="R87" s="2" t="e">
        <f>SUM(#REF!)</f>
        <v>#REF!</v>
      </c>
    </row>
    <row r="88" spans="1:30" s="9" customFormat="1" ht="27" customHeight="1" x14ac:dyDescent="0.2">
      <c r="A88" s="4" t="s">
        <v>104</v>
      </c>
      <c r="B88" s="4" t="s">
        <v>310</v>
      </c>
      <c r="C88" s="4" t="s">
        <v>152</v>
      </c>
      <c r="D88" s="4" t="s">
        <v>329</v>
      </c>
      <c r="E88" s="4" t="s">
        <v>330</v>
      </c>
      <c r="F88" s="4" t="s">
        <v>402</v>
      </c>
      <c r="G88" s="5">
        <v>3</v>
      </c>
      <c r="H88" s="5" t="s">
        <v>5</v>
      </c>
      <c r="I88" s="5" t="s">
        <v>256</v>
      </c>
      <c r="J88" s="6" t="s">
        <v>331</v>
      </c>
      <c r="K88" s="6"/>
      <c r="L88" s="6"/>
      <c r="M88" s="7">
        <v>5233.7896999999994</v>
      </c>
      <c r="N88" s="7">
        <f t="shared" si="2"/>
        <v>15701.369099999998</v>
      </c>
      <c r="O88" s="8" t="s">
        <v>403</v>
      </c>
      <c r="P88" s="34" t="e">
        <f>SUM(#REF!)</f>
        <v>#REF!</v>
      </c>
      <c r="Q88" s="34" t="e">
        <f>SUM(#REF!)</f>
        <v>#REF!</v>
      </c>
      <c r="R88" s="34" t="e">
        <f>SUM(#REF!)</f>
        <v>#REF!</v>
      </c>
      <c r="U88" s="35">
        <v>43749</v>
      </c>
      <c r="V88" s="35">
        <v>43749</v>
      </c>
    </row>
    <row r="89" spans="1:30" x14ac:dyDescent="0.2">
      <c r="A89" s="11" t="s">
        <v>105</v>
      </c>
      <c r="B89" s="11" t="s">
        <v>332</v>
      </c>
      <c r="C89" s="11"/>
      <c r="D89" s="11" t="s">
        <v>340</v>
      </c>
      <c r="E89" s="11" t="s">
        <v>341</v>
      </c>
      <c r="F89" s="11" t="s">
        <v>404</v>
      </c>
      <c r="G89" s="14">
        <v>123</v>
      </c>
      <c r="H89" s="14" t="s">
        <v>325</v>
      </c>
      <c r="I89" s="14"/>
      <c r="J89" s="15" t="s">
        <v>342</v>
      </c>
      <c r="K89" s="15"/>
      <c r="L89" s="15"/>
      <c r="M89" s="33">
        <v>5.0784031707317077</v>
      </c>
      <c r="N89" s="33">
        <f t="shared" si="2"/>
        <v>624.64359000000002</v>
      </c>
      <c r="O89" s="12" t="s">
        <v>401</v>
      </c>
      <c r="P89" s="2" t="e">
        <f>SUM(#REF!)</f>
        <v>#REF!</v>
      </c>
      <c r="Q89" s="2" t="e">
        <f>SUM(#REF!)</f>
        <v>#REF!</v>
      </c>
      <c r="R89" s="2" t="e">
        <f>SUM(#REF!)</f>
        <v>#REF!</v>
      </c>
    </row>
    <row r="90" spans="1:30" s="9" customFormat="1" ht="25.85" x14ac:dyDescent="0.2">
      <c r="A90" s="4" t="s">
        <v>106</v>
      </c>
      <c r="B90" s="4" t="s">
        <v>333</v>
      </c>
      <c r="C90" s="4" t="s">
        <v>152</v>
      </c>
      <c r="D90" s="4" t="s">
        <v>343</v>
      </c>
      <c r="E90" s="4" t="s">
        <v>344</v>
      </c>
      <c r="F90" s="4" t="s">
        <v>405</v>
      </c>
      <c r="G90" s="5">
        <v>3</v>
      </c>
      <c r="H90" s="5" t="s">
        <v>5</v>
      </c>
      <c r="I90" s="5" t="s">
        <v>256</v>
      </c>
      <c r="J90" s="6" t="s">
        <v>345</v>
      </c>
      <c r="K90" s="6"/>
      <c r="L90" s="6"/>
      <c r="M90" s="7">
        <v>1948.6334000000002</v>
      </c>
      <c r="N90" s="7">
        <f t="shared" si="2"/>
        <v>5845.9002</v>
      </c>
      <c r="O90" s="8" t="s">
        <v>408</v>
      </c>
      <c r="P90" s="34" t="e">
        <f>SUM(#REF!)</f>
        <v>#REF!</v>
      </c>
      <c r="Q90" s="34" t="e">
        <f>SUM(#REF!)</f>
        <v>#REF!</v>
      </c>
      <c r="R90" s="34" t="e">
        <f>SUM(#REF!)</f>
        <v>#REF!</v>
      </c>
      <c r="U90" s="35">
        <v>43749</v>
      </c>
    </row>
    <row r="91" spans="1:30" s="9" customFormat="1" ht="25.85" x14ac:dyDescent="0.2">
      <c r="A91" s="4" t="s">
        <v>373</v>
      </c>
      <c r="B91" s="4" t="s">
        <v>333</v>
      </c>
      <c r="C91" s="4" t="s">
        <v>152</v>
      </c>
      <c r="D91" s="4" t="s">
        <v>343</v>
      </c>
      <c r="E91" s="4" t="s">
        <v>344</v>
      </c>
      <c r="F91" s="4" t="s">
        <v>406</v>
      </c>
      <c r="G91" s="5">
        <v>1</v>
      </c>
      <c r="H91" s="5" t="s">
        <v>5</v>
      </c>
      <c r="I91" s="5" t="s">
        <v>256</v>
      </c>
      <c r="J91" s="6" t="s">
        <v>345</v>
      </c>
      <c r="K91" s="6"/>
      <c r="L91" s="6"/>
      <c r="M91" s="7">
        <v>2084.1501500000004</v>
      </c>
      <c r="N91" s="7">
        <f t="shared" si="2"/>
        <v>2084.1501500000004</v>
      </c>
      <c r="O91" s="8" t="s">
        <v>408</v>
      </c>
      <c r="P91" s="34"/>
      <c r="Q91" s="34"/>
      <c r="R91" s="34"/>
      <c r="U91" s="35">
        <v>43749</v>
      </c>
    </row>
    <row r="92" spans="1:30" s="9" customFormat="1" ht="25.85" x14ac:dyDescent="0.2">
      <c r="A92" s="4" t="s">
        <v>107</v>
      </c>
      <c r="B92" s="4" t="s">
        <v>334</v>
      </c>
      <c r="C92" s="4" t="s">
        <v>152</v>
      </c>
      <c r="D92" s="4" t="s">
        <v>343</v>
      </c>
      <c r="E92" s="4" t="s">
        <v>344</v>
      </c>
      <c r="F92" s="4" t="s">
        <v>407</v>
      </c>
      <c r="G92" s="5">
        <v>1</v>
      </c>
      <c r="H92" s="5" t="s">
        <v>5</v>
      </c>
      <c r="I92" s="5" t="s">
        <v>256</v>
      </c>
      <c r="J92" s="6" t="s">
        <v>345</v>
      </c>
      <c r="K92" s="6"/>
      <c r="L92" s="6"/>
      <c r="M92" s="7">
        <v>2208.5569</v>
      </c>
      <c r="N92" s="7">
        <f t="shared" si="2"/>
        <v>2208.5569</v>
      </c>
      <c r="O92" s="8" t="s">
        <v>408</v>
      </c>
      <c r="P92" s="34" t="e">
        <f>SUM(#REF!)</f>
        <v>#REF!</v>
      </c>
      <c r="Q92" s="34" t="e">
        <f>SUM(#REF!)</f>
        <v>#REF!</v>
      </c>
      <c r="R92" s="34" t="e">
        <f>SUM(#REF!)</f>
        <v>#REF!</v>
      </c>
      <c r="U92" s="35">
        <v>43749</v>
      </c>
    </row>
    <row r="93" spans="1:30" x14ac:dyDescent="0.2">
      <c r="A93" s="11" t="s">
        <v>108</v>
      </c>
      <c r="B93" s="11" t="s">
        <v>335</v>
      </c>
      <c r="C93" s="4" t="s">
        <v>152</v>
      </c>
      <c r="D93" s="11" t="s">
        <v>346</v>
      </c>
      <c r="E93" s="11"/>
      <c r="F93" s="11"/>
      <c r="G93" s="14"/>
      <c r="H93" s="14"/>
      <c r="I93" s="14"/>
      <c r="J93" s="15"/>
      <c r="K93" s="15"/>
      <c r="L93" s="15"/>
      <c r="M93" s="33">
        <v>0</v>
      </c>
      <c r="N93" s="33">
        <f t="shared" si="2"/>
        <v>0</v>
      </c>
      <c r="O93" s="12" t="s">
        <v>414</v>
      </c>
      <c r="P93" s="2" t="e">
        <f>SUM(#REF!)</f>
        <v>#REF!</v>
      </c>
      <c r="Q93" s="2" t="e">
        <f>SUM(#REF!)</f>
        <v>#REF!</v>
      </c>
      <c r="R93" s="2" t="e">
        <f>SUM(#REF!)</f>
        <v>#REF!</v>
      </c>
    </row>
    <row r="94" spans="1:30" s="9" customFormat="1" ht="25.85" x14ac:dyDescent="0.2">
      <c r="A94" s="4" t="s">
        <v>109</v>
      </c>
      <c r="B94" s="4" t="s">
        <v>336</v>
      </c>
      <c r="C94" s="4" t="s">
        <v>152</v>
      </c>
      <c r="D94" s="4" t="s">
        <v>347</v>
      </c>
      <c r="E94" s="4" t="s">
        <v>348</v>
      </c>
      <c r="F94" s="4" t="s">
        <v>349</v>
      </c>
      <c r="G94" s="5">
        <v>1</v>
      </c>
      <c r="H94" s="5" t="s">
        <v>5</v>
      </c>
      <c r="I94" s="5" t="s">
        <v>256</v>
      </c>
      <c r="J94" s="6" t="s">
        <v>350</v>
      </c>
      <c r="K94" s="6"/>
      <c r="L94" s="6"/>
      <c r="M94" s="7">
        <v>12644.646519999998</v>
      </c>
      <c r="N94" s="7">
        <f t="shared" si="2"/>
        <v>12644.646519999998</v>
      </c>
      <c r="O94" s="8" t="s">
        <v>415</v>
      </c>
      <c r="P94" s="34" t="e">
        <f>SUM(#REF!)</f>
        <v>#REF!</v>
      </c>
      <c r="Q94" s="34" t="e">
        <f>SUM(#REF!)</f>
        <v>#REF!</v>
      </c>
      <c r="R94" s="34" t="e">
        <f>SUM(#REF!)</f>
        <v>#REF!</v>
      </c>
      <c r="U94" s="35">
        <v>43749</v>
      </c>
    </row>
    <row r="95" spans="1:30" s="9" customFormat="1" ht="27" customHeight="1" x14ac:dyDescent="0.2">
      <c r="A95" s="4" t="s">
        <v>110</v>
      </c>
      <c r="B95" s="4" t="s">
        <v>337</v>
      </c>
      <c r="C95" s="4" t="s">
        <v>152</v>
      </c>
      <c r="D95" s="4" t="s">
        <v>351</v>
      </c>
      <c r="E95" s="4" t="s">
        <v>352</v>
      </c>
      <c r="F95" s="4" t="s">
        <v>353</v>
      </c>
      <c r="G95" s="5">
        <v>1</v>
      </c>
      <c r="H95" s="5" t="s">
        <v>5</v>
      </c>
      <c r="I95" s="5" t="s">
        <v>256</v>
      </c>
      <c r="J95" s="6" t="s">
        <v>354</v>
      </c>
      <c r="K95" s="6"/>
      <c r="L95" s="6"/>
      <c r="M95" s="7">
        <v>10475.40084</v>
      </c>
      <c r="N95" s="7">
        <f t="shared" si="2"/>
        <v>10475.40084</v>
      </c>
      <c r="O95" s="8" t="s">
        <v>409</v>
      </c>
      <c r="P95" s="34" t="e">
        <f>SUM(#REF!)</f>
        <v>#REF!</v>
      </c>
      <c r="Q95" s="34" t="e">
        <f>SUM(#REF!)</f>
        <v>#REF!</v>
      </c>
      <c r="R95" s="34" t="e">
        <f>SUM(#REF!)</f>
        <v>#REF!</v>
      </c>
      <c r="U95" s="35">
        <v>43749</v>
      </c>
      <c r="W95" s="35">
        <v>43749</v>
      </c>
      <c r="Z95" s="9" t="s">
        <v>419</v>
      </c>
      <c r="AA95" s="27" t="s">
        <v>428</v>
      </c>
      <c r="AC95" s="9" t="s">
        <v>443</v>
      </c>
      <c r="AD95" s="9" t="s">
        <v>445</v>
      </c>
    </row>
    <row r="96" spans="1:30" x14ac:dyDescent="0.2">
      <c r="A96" s="11" t="s">
        <v>111</v>
      </c>
      <c r="B96" s="11" t="s">
        <v>338</v>
      </c>
      <c r="C96" s="11"/>
      <c r="D96" s="11" t="s">
        <v>355</v>
      </c>
      <c r="E96" s="11"/>
      <c r="F96" s="11" t="s">
        <v>356</v>
      </c>
      <c r="G96" s="14">
        <v>1</v>
      </c>
      <c r="H96" s="14" t="s">
        <v>5</v>
      </c>
      <c r="I96" s="14"/>
      <c r="J96" s="15" t="s">
        <v>357</v>
      </c>
      <c r="K96" s="15"/>
      <c r="L96" s="15"/>
      <c r="M96" s="33">
        <v>235.4531695</v>
      </c>
      <c r="N96" s="33">
        <f t="shared" si="2"/>
        <v>235.4531695</v>
      </c>
      <c r="O96" s="12" t="s">
        <v>410</v>
      </c>
      <c r="P96" s="2" t="e">
        <f>SUM(#REF!)</f>
        <v>#REF!</v>
      </c>
      <c r="Q96" s="2" t="e">
        <f>SUM(#REF!)</f>
        <v>#REF!</v>
      </c>
      <c r="R96" s="2" t="e">
        <f>SUM(#REF!)</f>
        <v>#REF!</v>
      </c>
    </row>
    <row r="97" spans="1:30" x14ac:dyDescent="0.2">
      <c r="A97" s="11" t="s">
        <v>112</v>
      </c>
      <c r="B97" s="11" t="s">
        <v>339</v>
      </c>
      <c r="C97" s="11"/>
      <c r="D97" s="11" t="s">
        <v>358</v>
      </c>
      <c r="E97" s="11"/>
      <c r="F97" s="11"/>
      <c r="G97" s="14">
        <v>2</v>
      </c>
      <c r="H97" s="14"/>
      <c r="I97" s="14"/>
      <c r="J97" s="15"/>
      <c r="K97" s="15"/>
      <c r="L97" s="15"/>
      <c r="M97" s="33">
        <v>0</v>
      </c>
      <c r="N97" s="33">
        <f t="shared" si="2"/>
        <v>0</v>
      </c>
      <c r="O97" s="12" t="s">
        <v>284</v>
      </c>
      <c r="P97" s="2" t="e">
        <f>SUM(#REF!)</f>
        <v>#REF!</v>
      </c>
      <c r="Q97" s="2" t="e">
        <f>SUM(#REF!)</f>
        <v>#REF!</v>
      </c>
      <c r="R97" s="2" t="e">
        <f>SUM(#REF!)</f>
        <v>#REF!</v>
      </c>
    </row>
    <row r="98" spans="1:30" s="9" customFormat="1" ht="25.85" x14ac:dyDescent="0.2">
      <c r="A98" s="4" t="s">
        <v>113</v>
      </c>
      <c r="B98" s="4"/>
      <c r="C98" s="4" t="s">
        <v>152</v>
      </c>
      <c r="D98" s="4" t="s">
        <v>360</v>
      </c>
      <c r="E98" s="4" t="s">
        <v>361</v>
      </c>
      <c r="F98" s="4" t="s">
        <v>374</v>
      </c>
      <c r="G98" s="5">
        <v>1</v>
      </c>
      <c r="H98" s="5" t="s">
        <v>5</v>
      </c>
      <c r="I98" s="5" t="s">
        <v>256</v>
      </c>
      <c r="J98" s="6" t="s">
        <v>367</v>
      </c>
      <c r="K98" s="6" t="s">
        <v>359</v>
      </c>
      <c r="L98" s="6"/>
      <c r="M98" s="7">
        <v>4015.0760178999999</v>
      </c>
      <c r="N98" s="7">
        <f t="shared" si="2"/>
        <v>4015.0760178999999</v>
      </c>
      <c r="O98" s="40" t="s">
        <v>411</v>
      </c>
      <c r="P98" s="34">
        <f>SUM(M98:N98)</f>
        <v>8030.1520357999998</v>
      </c>
      <c r="Q98" s="34" t="e">
        <f>SUM(#REF!)</f>
        <v>#REF!</v>
      </c>
      <c r="R98" s="34" t="e">
        <f>SUM(#REF!)</f>
        <v>#REF!</v>
      </c>
      <c r="U98" s="35">
        <v>43749</v>
      </c>
      <c r="Z98" s="9" t="s">
        <v>419</v>
      </c>
      <c r="AA98" s="27" t="s">
        <v>428</v>
      </c>
      <c r="AC98" s="9" t="s">
        <v>443</v>
      </c>
      <c r="AD98" s="9" t="s">
        <v>445</v>
      </c>
    </row>
    <row r="99" spans="1:30" s="9" customFormat="1" ht="25.85" x14ac:dyDescent="0.2">
      <c r="A99" s="4" t="s">
        <v>114</v>
      </c>
      <c r="B99" s="4"/>
      <c r="C99" s="4" t="s">
        <v>152</v>
      </c>
      <c r="D99" s="4" t="s">
        <v>364</v>
      </c>
      <c r="E99" s="4" t="s">
        <v>362</v>
      </c>
      <c r="F99" s="4" t="s">
        <v>363</v>
      </c>
      <c r="G99" s="5">
        <v>1</v>
      </c>
      <c r="H99" s="5" t="s">
        <v>5</v>
      </c>
      <c r="I99" s="5" t="s">
        <v>256</v>
      </c>
      <c r="J99" s="6" t="s">
        <v>365</v>
      </c>
      <c r="K99" s="6"/>
      <c r="L99" s="6"/>
      <c r="M99" s="7">
        <v>22018.4708216</v>
      </c>
      <c r="N99" s="7">
        <f t="shared" si="2"/>
        <v>22018.4708216</v>
      </c>
      <c r="O99" s="8" t="s">
        <v>412</v>
      </c>
      <c r="P99" s="34" t="e">
        <f>SUM(#REF!)</f>
        <v>#REF!</v>
      </c>
      <c r="Q99" s="34" t="e">
        <f>SUM(#REF!)</f>
        <v>#REF!</v>
      </c>
      <c r="R99" s="34" t="e">
        <f>SUM(#REF!)</f>
        <v>#REF!</v>
      </c>
      <c r="U99" s="35">
        <v>43749</v>
      </c>
      <c r="W99" s="35">
        <v>43749</v>
      </c>
      <c r="Z99" s="9" t="s">
        <v>419</v>
      </c>
      <c r="AA99" s="27" t="s">
        <v>428</v>
      </c>
    </row>
    <row r="100" spans="1:30" s="9" customFormat="1" ht="25.85" x14ac:dyDescent="0.2">
      <c r="A100" s="4" t="s">
        <v>115</v>
      </c>
      <c r="B100" s="4"/>
      <c r="C100" s="4" t="s">
        <v>152</v>
      </c>
      <c r="D100" s="4" t="s">
        <v>366</v>
      </c>
      <c r="E100" s="4" t="s">
        <v>362</v>
      </c>
      <c r="F100" s="4" t="s">
        <v>363</v>
      </c>
      <c r="G100" s="5">
        <v>1</v>
      </c>
      <c r="H100" s="5" t="s">
        <v>5</v>
      </c>
      <c r="I100" s="5" t="s">
        <v>256</v>
      </c>
      <c r="J100" s="6" t="s">
        <v>365</v>
      </c>
      <c r="K100" s="6"/>
      <c r="L100" s="6"/>
      <c r="M100" s="7">
        <v>17161.4773776</v>
      </c>
      <c r="N100" s="7">
        <f t="shared" si="2"/>
        <v>17161.4773776</v>
      </c>
      <c r="O100" s="8" t="s">
        <v>412</v>
      </c>
      <c r="P100" s="34" t="e">
        <f>SUM(#REF!)</f>
        <v>#REF!</v>
      </c>
      <c r="Q100" s="34" t="e">
        <f>SUM(#REF!)</f>
        <v>#REF!</v>
      </c>
      <c r="R100" s="34" t="e">
        <f>SUM(#REF!)</f>
        <v>#REF!</v>
      </c>
      <c r="U100" s="35">
        <v>43749</v>
      </c>
      <c r="W100" s="35">
        <v>43749</v>
      </c>
    </row>
    <row r="101" spans="1:30" s="9" customFormat="1" ht="25.85" x14ac:dyDescent="0.2">
      <c r="A101" s="4" t="s">
        <v>116</v>
      </c>
      <c r="B101" s="4"/>
      <c r="C101" s="4" t="s">
        <v>152</v>
      </c>
      <c r="D101" s="4" t="s">
        <v>360</v>
      </c>
      <c r="E101" s="4" t="s">
        <v>361</v>
      </c>
      <c r="F101" s="4" t="s">
        <v>374</v>
      </c>
      <c r="G101" s="5">
        <v>1</v>
      </c>
      <c r="H101" s="5" t="s">
        <v>5</v>
      </c>
      <c r="I101" s="5" t="s">
        <v>256</v>
      </c>
      <c r="J101" s="6" t="s">
        <v>368</v>
      </c>
      <c r="K101" s="6" t="s">
        <v>359</v>
      </c>
      <c r="L101" s="6"/>
      <c r="M101" s="7">
        <v>4015.0760178999999</v>
      </c>
      <c r="N101" s="7">
        <f t="shared" si="2"/>
        <v>4015.0760178999999</v>
      </c>
      <c r="O101" s="40" t="s">
        <v>411</v>
      </c>
      <c r="P101" s="34" t="e">
        <f>SUM(#REF!)</f>
        <v>#REF!</v>
      </c>
      <c r="Q101" s="34" t="e">
        <f>SUM(#REF!)</f>
        <v>#REF!</v>
      </c>
      <c r="R101" s="34" t="e">
        <f>SUM(#REF!)</f>
        <v>#REF!</v>
      </c>
      <c r="U101" s="35">
        <v>43749</v>
      </c>
      <c r="Z101" s="9" t="s">
        <v>419</v>
      </c>
      <c r="AA101" s="27" t="s">
        <v>428</v>
      </c>
      <c r="AC101" s="9" t="s">
        <v>443</v>
      </c>
      <c r="AD101" s="9" t="s">
        <v>445</v>
      </c>
    </row>
    <row r="102" spans="1:30" s="9" customFormat="1" ht="25.85" x14ac:dyDescent="0.2">
      <c r="A102" s="4" t="s">
        <v>117</v>
      </c>
      <c r="B102" s="4"/>
      <c r="C102" s="4" t="s">
        <v>152</v>
      </c>
      <c r="D102" s="4" t="s">
        <v>369</v>
      </c>
      <c r="E102" s="4" t="s">
        <v>330</v>
      </c>
      <c r="F102" s="4" t="s">
        <v>374</v>
      </c>
      <c r="G102" s="5">
        <v>1</v>
      </c>
      <c r="H102" s="5" t="s">
        <v>5</v>
      </c>
      <c r="I102" s="5" t="s">
        <v>256</v>
      </c>
      <c r="J102" s="6"/>
      <c r="K102" s="6"/>
      <c r="L102" s="6"/>
      <c r="M102" s="7">
        <v>3981.3998000000001</v>
      </c>
      <c r="N102" s="7">
        <f t="shared" si="2"/>
        <v>3981.3998000000001</v>
      </c>
      <c r="O102" s="8" t="s">
        <v>413</v>
      </c>
      <c r="P102" s="34" t="e">
        <f>SUM(#REF!)</f>
        <v>#REF!</v>
      </c>
      <c r="Q102" s="34" t="e">
        <f>SUM(#REF!)</f>
        <v>#REF!</v>
      </c>
      <c r="R102" s="34" t="e">
        <f>SUM(#REF!)</f>
        <v>#REF!</v>
      </c>
      <c r="U102" s="35">
        <v>43749</v>
      </c>
      <c r="W102" s="35">
        <v>43749</v>
      </c>
    </row>
    <row r="103" spans="1:30" s="9" customFormat="1" ht="25.85" x14ac:dyDescent="0.2">
      <c r="A103" s="4" t="s">
        <v>420</v>
      </c>
      <c r="B103" s="4"/>
      <c r="C103" s="4"/>
      <c r="D103" s="4" t="s">
        <v>422</v>
      </c>
      <c r="E103" s="4" t="s">
        <v>424</v>
      </c>
      <c r="F103" s="4"/>
      <c r="G103" s="5">
        <v>2</v>
      </c>
      <c r="H103" s="5" t="s">
        <v>5</v>
      </c>
      <c r="I103" s="5"/>
      <c r="J103" s="5" t="s">
        <v>426</v>
      </c>
      <c r="K103" s="6"/>
      <c r="L103" s="6"/>
      <c r="M103" s="7">
        <v>3771.0572000000002</v>
      </c>
      <c r="N103" s="7">
        <f t="shared" si="2"/>
        <v>7542.1144000000004</v>
      </c>
      <c r="O103" s="8" t="s">
        <v>429</v>
      </c>
    </row>
    <row r="104" spans="1:30" s="9" customFormat="1" ht="51.65" x14ac:dyDescent="0.2">
      <c r="A104" s="4" t="s">
        <v>421</v>
      </c>
      <c r="B104" s="4"/>
      <c r="C104" s="4"/>
      <c r="D104" s="4" t="s">
        <v>423</v>
      </c>
      <c r="E104" s="4" t="s">
        <v>425</v>
      </c>
      <c r="F104" s="4"/>
      <c r="G104" s="5">
        <v>1</v>
      </c>
      <c r="H104" s="5" t="s">
        <v>5</v>
      </c>
      <c r="I104" s="5"/>
      <c r="J104" s="5" t="s">
        <v>427</v>
      </c>
      <c r="K104" s="6"/>
      <c r="L104" s="6"/>
      <c r="M104" s="7">
        <v>4993.1571999999996</v>
      </c>
      <c r="N104" s="7">
        <f t="shared" si="2"/>
        <v>4993.1571999999996</v>
      </c>
      <c r="O104" s="8" t="s">
        <v>430</v>
      </c>
    </row>
    <row r="105" spans="1:30" x14ac:dyDescent="0.2">
      <c r="A105" s="11"/>
      <c r="B105" s="11"/>
      <c r="C105" s="11"/>
      <c r="D105" s="11"/>
      <c r="E105" s="11"/>
      <c r="F105" s="11"/>
      <c r="G105" s="14"/>
      <c r="H105" s="14"/>
      <c r="I105" s="14"/>
      <c r="J105" s="15"/>
      <c r="K105" s="15"/>
      <c r="L105" s="15"/>
      <c r="M105" s="33"/>
      <c r="N105" s="33"/>
      <c r="O105" s="12"/>
    </row>
    <row r="106" spans="1:30" x14ac:dyDescent="0.2">
      <c r="A106" s="11"/>
      <c r="B106" s="11"/>
      <c r="C106" s="11"/>
      <c r="D106" s="11"/>
      <c r="E106" s="11"/>
      <c r="F106" s="11"/>
      <c r="G106" s="14"/>
      <c r="H106" s="14"/>
      <c r="I106" s="14"/>
      <c r="J106" s="15"/>
      <c r="K106" s="15"/>
      <c r="L106" s="15"/>
      <c r="M106" s="33"/>
      <c r="N106" s="33"/>
      <c r="O106" s="12"/>
    </row>
    <row r="107" spans="1:30" s="20" customFormat="1" ht="13.6" x14ac:dyDescent="0.25">
      <c r="A107" s="16" t="s">
        <v>20</v>
      </c>
      <c r="B107" s="16"/>
      <c r="C107" s="16"/>
      <c r="D107" s="16"/>
      <c r="E107" s="16"/>
      <c r="F107" s="16"/>
      <c r="G107" s="17"/>
      <c r="H107" s="17"/>
      <c r="I107" s="17"/>
      <c r="J107" s="18"/>
      <c r="K107" s="18"/>
      <c r="L107" s="18"/>
      <c r="M107" s="3"/>
      <c r="N107" s="3">
        <f>SUM(N3:N104)</f>
        <v>749085.42760750023</v>
      </c>
      <c r="O107" s="19"/>
      <c r="P107" s="1" t="e">
        <f>SUM(P3:P102)</f>
        <v>#REF!</v>
      </c>
      <c r="Q107" s="1" t="e">
        <f>SUM(Q3:Q102)</f>
        <v>#REF!</v>
      </c>
      <c r="R107" s="1" t="e">
        <f>SUM(R3:R102)</f>
        <v>#REF!</v>
      </c>
    </row>
  </sheetData>
  <autoFilter ref="A2:Y104" xr:uid="{3A55B1D9-CA4C-460B-B3A1-80A997FC5A09}"/>
  <phoneticPr fontId="3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JMS SHEDULE OF WORKS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2020-01-15T08:24:05Z</cp:lastPrinted>
  <dcterms:created xsi:type="dcterms:W3CDTF">2002-11-02T06:54:37Z</dcterms:created>
  <dcterms:modified xsi:type="dcterms:W3CDTF">2020-06-18T10:29:35Z</dcterms:modified>
</cp:coreProperties>
</file>