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mc:AlternateContent xmlns:mc="http://schemas.openxmlformats.org/markup-compatibility/2006">
    <mc:Choice Requires="x15">
      <x15ac:absPath xmlns:x15ac="http://schemas.microsoft.com/office/spreadsheetml/2010/11/ac" url="Z:\Estimating &amp; Procurement\Tenders\Current\Cannon Street\Order Docs\WP15 Carpentry  Joinery Draft Contract Documents\"/>
    </mc:Choice>
  </mc:AlternateContent>
  <xr:revisionPtr revIDLastSave="0" documentId="13_ncr:1_{13B756A9-7A91-4FA5-820E-D1B24D131209}" xr6:coauthVersionLast="45" xr6:coauthVersionMax="45" xr10:uidLastSave="{00000000-0000-0000-0000-000000000000}"/>
  <bookViews>
    <workbookView xWindow="-109" yWindow="-109" windowWidth="26301" windowHeight="14305" tabRatio="672" xr2:uid="{00000000-000D-0000-FFFF-FFFF00000000}"/>
  </bookViews>
  <sheets>
    <sheet name="Contract Sum Analysis" sheetId="12" r:id="rId1"/>
    <sheet name="Door schedule" sheetId="1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ddress_1">[1]Cover!$F$26</definedName>
    <definedName name="address_2">[1]Cover!$F$27</definedName>
    <definedName name="address_3">[1]Cover!$F$28</definedName>
    <definedName name="address_4">[1]Cover!$F$29</definedName>
    <definedName name="ADDRESS1">'[2]master data sheet'!$C$4</definedName>
    <definedName name="ADDRESS2">'[2]master data sheet'!$C$5</definedName>
    <definedName name="admin_staff">'[3]Standard Info'!$B$84:$B$91</definedName>
    <definedName name="building_services_managers">'[3]Standard Info'!$B$54:$B$59</definedName>
    <definedName name="CC" localSheetId="0">[4]Cashflow!#REF!</definedName>
    <definedName name="CC">[4]Cashflow!#REF!</definedName>
    <definedName name="client">[1]Cover!$F$5</definedName>
    <definedName name="COMPANY">'[2]master data sheet'!$C$3</definedName>
    <definedName name="Contact">[1]Cover!$F$31</definedName>
    <definedName name="Contract_sum" localSheetId="0">[4]Cashflow!#REF!</definedName>
    <definedName name="Contract_sum">[4]Cashflow!#REF!</definedName>
    <definedName name="date">[1]Cover!$F$14</definedName>
    <definedName name="description">[1]Cover!$F$8</definedName>
    <definedName name="Duration" localSheetId="0">[4]Cashflow!#REF!</definedName>
    <definedName name="Duration">[4]Cashflow!#REF!</definedName>
    <definedName name="head_office">'[3]Standard Info'!$B$73:$B$81</definedName>
    <definedName name="ISSUE_DATE">'[2]master data sheet'!$C$14</definedName>
    <definedName name="ItemProduct">[5]!ItemProduct</definedName>
    <definedName name="JOB_NR">'[2]master data sheet'!$C$9</definedName>
    <definedName name="planning">'[3]Standard Info'!$B$46:$B$51</definedName>
    <definedName name="_xlnm.Print_Area" localSheetId="0">'Contract Sum Analysis'!$A$1:$E$824</definedName>
    <definedName name="_xlnm.Print_Titles" localSheetId="0">'Contract Sum Analysis'!$1:$6</definedName>
    <definedName name="_xlnm.Print_Titles" localSheetId="1">'Door schedule'!$1:$7</definedName>
    <definedName name="PROJECT" localSheetId="0">#REF!</definedName>
    <definedName name="PROJECT">#REF!</definedName>
    <definedName name="project_support">'[3]Standard Info'!$B$35:$B$43</definedName>
    <definedName name="PROJECTED_TOTAL" localSheetId="0">#REF!</definedName>
    <definedName name="PROJECTED_TOTAL">#REF!</definedName>
    <definedName name="Retention_percentage">'[2]master data sheet'!$C$23</definedName>
    <definedName name="Retention_period">'[2]master data sheet'!$C$22</definedName>
    <definedName name="S.1">'[6]1'!$D$21</definedName>
    <definedName name="S.10">'[7]10'!$D$21</definedName>
    <definedName name="S.2">'[8]2'!$D$21</definedName>
    <definedName name="S.3">'[9]3'!$D$21</definedName>
    <definedName name="S.4">'[10]4'!$D$21</definedName>
    <definedName name="S.5">'[11]5'!$D$21</definedName>
    <definedName name="S.6">'[12]6'!$D$21</definedName>
    <definedName name="S.7">'[13]7'!$D$21</definedName>
    <definedName name="S.8">'[14]8'!$D$21</definedName>
    <definedName name="S.9">'[15]9'!$D$21</definedName>
    <definedName name="Start_date" localSheetId="0">[4]Cashflow!#REF!</definedName>
    <definedName name="Start_date">[4]Cashflow!#REF!</definedName>
    <definedName name="surveying">'[3]Standard Info'!$B$62:$B$70</definedName>
    <definedName name="Tel">[1]Cover!$F$32</definedName>
    <definedName name="TITLE" localSheetId="0">#REF!</definedName>
    <definedName name="TITLE">#REF!</definedName>
    <definedName name="title2">[1]Cover!$F$11</definedName>
    <definedName name="title3">[1]Cover!$F$12</definedName>
    <definedName name="title4">[1]Cover!$F$13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4" i="13" l="1"/>
  <c r="F373" i="13"/>
  <c r="F372" i="13"/>
  <c r="F371" i="13"/>
  <c r="F370" i="13"/>
  <c r="F369" i="13"/>
  <c r="F368" i="13"/>
  <c r="F367" i="13"/>
  <c r="F366" i="13"/>
  <c r="F365" i="13"/>
  <c r="F364" i="13"/>
  <c r="F363" i="13"/>
  <c r="F362" i="13"/>
  <c r="F361" i="13"/>
  <c r="F360" i="13"/>
  <c r="F359" i="13"/>
  <c r="F358" i="13"/>
  <c r="F357" i="13"/>
  <c r="F356" i="13"/>
  <c r="F355" i="13"/>
  <c r="F354" i="13"/>
  <c r="F353" i="13"/>
  <c r="F352" i="13"/>
  <c r="F351" i="13"/>
  <c r="F350" i="13"/>
  <c r="F349" i="13"/>
  <c r="F348" i="13"/>
  <c r="F347" i="13"/>
  <c r="F346" i="13"/>
  <c r="F345" i="13"/>
  <c r="F344" i="13"/>
  <c r="G344" i="13" s="1"/>
  <c r="F343" i="13"/>
  <c r="G343" i="13" s="1"/>
  <c r="F342" i="13"/>
  <c r="F341" i="13"/>
  <c r="F340" i="13"/>
  <c r="F339" i="13"/>
  <c r="F338" i="13"/>
  <c r="G338" i="13" s="1"/>
  <c r="F337" i="13"/>
  <c r="F336" i="13"/>
  <c r="F335" i="13"/>
  <c r="F334" i="13"/>
  <c r="F333" i="13"/>
  <c r="F332" i="13"/>
  <c r="F331" i="13"/>
  <c r="G331" i="13" s="1"/>
  <c r="F330" i="13"/>
  <c r="G330" i="13" s="1"/>
  <c r="F329" i="13"/>
  <c r="G329" i="13" s="1"/>
  <c r="F328" i="13"/>
  <c r="G328" i="13" s="1"/>
  <c r="F327" i="13"/>
  <c r="G327" i="13" s="1"/>
  <c r="F326" i="13"/>
  <c r="G326" i="13" s="1"/>
  <c r="F325" i="13"/>
  <c r="G325" i="13" s="1"/>
  <c r="F324" i="13"/>
  <c r="G324" i="13" s="1"/>
  <c r="G323" i="13"/>
  <c r="F323" i="13"/>
  <c r="F322" i="13"/>
  <c r="G322" i="13" s="1"/>
  <c r="F321" i="13"/>
  <c r="F320" i="13"/>
  <c r="F319" i="13"/>
  <c r="F318" i="13"/>
  <c r="F317" i="13"/>
  <c r="F316" i="13"/>
  <c r="F315" i="13"/>
  <c r="F314" i="13"/>
  <c r="F313" i="13"/>
  <c r="F312" i="13"/>
  <c r="F311" i="13"/>
  <c r="F310" i="13"/>
  <c r="F309" i="13"/>
  <c r="F308" i="13"/>
  <c r="F307" i="13"/>
  <c r="F306" i="13"/>
  <c r="F305" i="13"/>
  <c r="F304" i="13"/>
  <c r="F303" i="13"/>
  <c r="F302" i="13"/>
  <c r="F301" i="13"/>
  <c r="F300" i="13"/>
  <c r="F299" i="13"/>
  <c r="G299" i="13" s="1"/>
  <c r="F298" i="13"/>
  <c r="G298" i="13" s="1"/>
  <c r="F297" i="13"/>
  <c r="F296" i="13"/>
  <c r="F295" i="13"/>
  <c r="F294" i="13"/>
  <c r="F293" i="13"/>
  <c r="G293" i="13" s="1"/>
  <c r="F292" i="13"/>
  <c r="F291" i="13"/>
  <c r="F290" i="13"/>
  <c r="F289" i="13"/>
  <c r="F288" i="13"/>
  <c r="F287" i="13"/>
  <c r="F286" i="13"/>
  <c r="G286" i="13" s="1"/>
  <c r="F285" i="13"/>
  <c r="G285" i="13" s="1"/>
  <c r="F284" i="13"/>
  <c r="G284" i="13" s="1"/>
  <c r="F283" i="13"/>
  <c r="G283" i="13" s="1"/>
  <c r="F282" i="13"/>
  <c r="G282" i="13" s="1"/>
  <c r="F281" i="13"/>
  <c r="G281" i="13" s="1"/>
  <c r="F280" i="13"/>
  <c r="G280" i="13" s="1"/>
  <c r="F279" i="13"/>
  <c r="G279" i="13" s="1"/>
  <c r="F278" i="13"/>
  <c r="G278" i="13" s="1"/>
  <c r="F277" i="13"/>
  <c r="G277" i="13" s="1"/>
  <c r="F276" i="13"/>
  <c r="F275" i="13"/>
  <c r="F274" i="13"/>
  <c r="F273" i="13"/>
  <c r="F272" i="13"/>
  <c r="F271" i="13"/>
  <c r="F270" i="13"/>
  <c r="F269" i="13"/>
  <c r="F268" i="13"/>
  <c r="F267" i="13"/>
  <c r="F266" i="13"/>
  <c r="F265" i="13"/>
  <c r="F264" i="13"/>
  <c r="F263" i="13"/>
  <c r="F262" i="13"/>
  <c r="F261" i="13"/>
  <c r="F260" i="13"/>
  <c r="F259" i="13"/>
  <c r="F258" i="13"/>
  <c r="F257" i="13"/>
  <c r="F256" i="13"/>
  <c r="G256" i="13" s="1"/>
  <c r="F255" i="13"/>
  <c r="G255" i="13" s="1"/>
  <c r="F254" i="13"/>
  <c r="F253" i="13"/>
  <c r="F252" i="13"/>
  <c r="F251" i="13"/>
  <c r="F250" i="13"/>
  <c r="G250" i="13" s="1"/>
  <c r="F249" i="13"/>
  <c r="F248" i="13"/>
  <c r="F247" i="13"/>
  <c r="F246" i="13"/>
  <c r="F245" i="13"/>
  <c r="F244" i="13"/>
  <c r="F243" i="13"/>
  <c r="G243" i="13" s="1"/>
  <c r="F242" i="13"/>
  <c r="G242" i="13" s="1"/>
  <c r="F241" i="13"/>
  <c r="G241" i="13" s="1"/>
  <c r="F240" i="13"/>
  <c r="G240" i="13" s="1"/>
  <c r="F239" i="13"/>
  <c r="G239" i="13" s="1"/>
  <c r="F238" i="13"/>
  <c r="G238" i="13" s="1"/>
  <c r="F237" i="13"/>
  <c r="G237" i="13" s="1"/>
  <c r="F236" i="13"/>
  <c r="G236" i="13" s="1"/>
  <c r="F235" i="13"/>
  <c r="G235" i="13" s="1"/>
  <c r="F234" i="13"/>
  <c r="G234" i="13" s="1"/>
  <c r="F233" i="13"/>
  <c r="F232" i="13"/>
  <c r="F231" i="13"/>
  <c r="F230" i="13"/>
  <c r="F229" i="13"/>
  <c r="F228" i="13"/>
  <c r="F227" i="13"/>
  <c r="F226" i="13"/>
  <c r="F225" i="13"/>
  <c r="F224" i="13"/>
  <c r="F223" i="13"/>
  <c r="F222" i="13"/>
  <c r="F221" i="13"/>
  <c r="F220" i="13"/>
  <c r="F219" i="13"/>
  <c r="F218" i="13"/>
  <c r="F217" i="13"/>
  <c r="F216" i="13"/>
  <c r="F215" i="13"/>
  <c r="F214" i="13"/>
  <c r="F213" i="13"/>
  <c r="G213" i="13" s="1"/>
  <c r="F212" i="13"/>
  <c r="G212" i="13" s="1"/>
  <c r="F211" i="13"/>
  <c r="F210" i="13"/>
  <c r="F209" i="13"/>
  <c r="F208" i="13"/>
  <c r="F207" i="13"/>
  <c r="G207" i="13" s="1"/>
  <c r="F206" i="13"/>
  <c r="F205" i="13"/>
  <c r="F204" i="13"/>
  <c r="F203" i="13"/>
  <c r="F202" i="13"/>
  <c r="F201" i="13"/>
  <c r="F200" i="13"/>
  <c r="G200" i="13" s="1"/>
  <c r="F199" i="13"/>
  <c r="G199" i="13" s="1"/>
  <c r="F198" i="13"/>
  <c r="G198" i="13" s="1"/>
  <c r="F197" i="13"/>
  <c r="G197" i="13" s="1"/>
  <c r="F196" i="13"/>
  <c r="G196" i="13" s="1"/>
  <c r="F195" i="13"/>
  <c r="G195" i="13" s="1"/>
  <c r="F194" i="13"/>
  <c r="G194" i="13" s="1"/>
  <c r="G193" i="13"/>
  <c r="F193" i="13"/>
  <c r="F192" i="13"/>
  <c r="G192" i="13" s="1"/>
  <c r="F191" i="13"/>
  <c r="G191" i="13" s="1"/>
  <c r="F190" i="13"/>
  <c r="F189" i="13"/>
  <c r="F188" i="13"/>
  <c r="F187" i="13"/>
  <c r="F186" i="13"/>
  <c r="F185" i="13"/>
  <c r="F184" i="13"/>
  <c r="F183" i="13"/>
  <c r="F182" i="13"/>
  <c r="F181" i="13"/>
  <c r="F180" i="13"/>
  <c r="F179" i="13"/>
  <c r="F178" i="13"/>
  <c r="F177" i="13"/>
  <c r="F176" i="13"/>
  <c r="F175" i="13"/>
  <c r="F174" i="13"/>
  <c r="F173" i="13"/>
  <c r="F172" i="13"/>
  <c r="F171" i="13"/>
  <c r="F170" i="13"/>
  <c r="G170" i="13" s="1"/>
  <c r="F169" i="13"/>
  <c r="G169" i="13" s="1"/>
  <c r="F168" i="13"/>
  <c r="F167" i="13"/>
  <c r="F166" i="13"/>
  <c r="F165" i="13"/>
  <c r="F164" i="13"/>
  <c r="G164" i="13" s="1"/>
  <c r="F163" i="13"/>
  <c r="F162" i="13"/>
  <c r="F161" i="13"/>
  <c r="F160" i="13"/>
  <c r="F159" i="13"/>
  <c r="F158" i="13"/>
  <c r="F157" i="13"/>
  <c r="G157" i="13" s="1"/>
  <c r="F156" i="13"/>
  <c r="G156" i="13" s="1"/>
  <c r="F155" i="13"/>
  <c r="G155" i="13" s="1"/>
  <c r="G154" i="13"/>
  <c r="F154" i="13"/>
  <c r="F153" i="13"/>
  <c r="G153" i="13" s="1"/>
  <c r="F152" i="13"/>
  <c r="G152" i="13" s="1"/>
  <c r="F151" i="13"/>
  <c r="G151" i="13" s="1"/>
  <c r="F150" i="13"/>
  <c r="G150" i="13" s="1"/>
  <c r="F149" i="13"/>
  <c r="G149" i="13" s="1"/>
  <c r="F148" i="13"/>
  <c r="G148" i="13" s="1"/>
  <c r="F147" i="13"/>
  <c r="F146" i="13"/>
  <c r="F145" i="13"/>
  <c r="F144" i="13"/>
  <c r="F143" i="13"/>
  <c r="F142" i="13"/>
  <c r="F141" i="13"/>
  <c r="F140" i="13"/>
  <c r="F139" i="13"/>
  <c r="F138" i="13"/>
  <c r="F137" i="13"/>
  <c r="F136" i="13"/>
  <c r="F135" i="13"/>
  <c r="F134" i="13"/>
  <c r="F133" i="13"/>
  <c r="F132" i="13"/>
  <c r="F131" i="13"/>
  <c r="F130" i="13"/>
  <c r="F129" i="13"/>
  <c r="F128" i="13"/>
  <c r="F127" i="13"/>
  <c r="G127" i="13" s="1"/>
  <c r="F126" i="13"/>
  <c r="G126" i="13" s="1"/>
  <c r="F125" i="13"/>
  <c r="F124" i="13"/>
  <c r="F123" i="13"/>
  <c r="F122" i="13"/>
  <c r="F121" i="13"/>
  <c r="F120" i="13"/>
  <c r="F119" i="13"/>
  <c r="F118" i="13"/>
  <c r="G118" i="13" s="1"/>
  <c r="G117" i="13"/>
  <c r="F117" i="13"/>
  <c r="F116" i="13"/>
  <c r="F115" i="13"/>
  <c r="G114" i="13"/>
  <c r="F114" i="13"/>
  <c r="F113" i="13"/>
  <c r="F112" i="13"/>
  <c r="F111" i="13"/>
  <c r="F110" i="13"/>
  <c r="F109" i="13"/>
  <c r="G109" i="13" s="1"/>
  <c r="F108" i="13"/>
  <c r="G108" i="13" s="1"/>
  <c r="F107" i="13"/>
  <c r="G107" i="13" s="1"/>
  <c r="F106" i="13"/>
  <c r="G106" i="13" s="1"/>
  <c r="F105" i="13"/>
  <c r="F104" i="13"/>
  <c r="F103" i="13"/>
  <c r="G103" i="13" s="1"/>
  <c r="F102" i="13"/>
  <c r="G102" i="13" s="1"/>
  <c r="F101" i="13"/>
  <c r="F100" i="13"/>
  <c r="F99" i="13"/>
  <c r="F98" i="13"/>
  <c r="F97" i="13"/>
  <c r="F96" i="13"/>
  <c r="F95" i="13"/>
  <c r="G95" i="13" s="1"/>
  <c r="F94" i="13"/>
  <c r="G94" i="13" s="1"/>
  <c r="F93" i="13"/>
  <c r="F92" i="13"/>
  <c r="F91" i="13"/>
  <c r="F90" i="13"/>
  <c r="G90" i="13" s="1"/>
  <c r="F89" i="13"/>
  <c r="G89" i="13" s="1"/>
  <c r="G88"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376" i="13" l="1"/>
  <c r="G378" i="13"/>
  <c r="D811" i="12"/>
  <c r="D778" i="12" l="1"/>
  <c r="D813" i="12" s="1"/>
  <c r="D818" i="12" s="1"/>
  <c r="D820" i="12" l="1"/>
  <c r="D822" i="12" s="1"/>
</calcChain>
</file>

<file path=xl/sharedStrings.xml><?xml version="1.0" encoding="utf-8"?>
<sst xmlns="http://schemas.openxmlformats.org/spreadsheetml/2006/main" count="1284" uniqueCount="706">
  <si>
    <t>Description</t>
  </si>
  <si>
    <t>Comment</t>
  </si>
  <si>
    <t>Contract Title: 25 CANNON STREET</t>
  </si>
  <si>
    <t>Contract No: HLN.0280</t>
  </si>
  <si>
    <t>Design</t>
  </si>
  <si>
    <t>Allowance for Sub-Contractor Design</t>
  </si>
  <si>
    <t>Allowance for Design Development</t>
  </si>
  <si>
    <t>Insurances and Warranties &amp; Bonds</t>
  </si>
  <si>
    <t>Insurance Premium</t>
  </si>
  <si>
    <t>Warranties - as detailed within specification</t>
  </si>
  <si>
    <t>Measured Works</t>
  </si>
  <si>
    <t>Fixed Price</t>
  </si>
  <si>
    <t>Allowance for fixed price for duration of main contract works</t>
  </si>
  <si>
    <t>Other Items</t>
  </si>
  <si>
    <t>Included</t>
  </si>
  <si>
    <t xml:space="preserve">Work Package: WP15 Carpentry &amp; Joinery </t>
  </si>
  <si>
    <t xml:space="preserve">Included </t>
  </si>
  <si>
    <t xml:space="preserve">Subject to wording </t>
  </si>
  <si>
    <t xml:space="preserve">Bonds - Allowance for 10% Performance Bond subject to wording </t>
  </si>
  <si>
    <t xml:space="preserve">Excluded </t>
  </si>
  <si>
    <t>Pre-Construction Services / Meetings / Interface / Design advice / Co-Ordination</t>
  </si>
  <si>
    <t>Project Manager</t>
  </si>
  <si>
    <t xml:space="preserve">Site Foreman </t>
  </si>
  <si>
    <t>Site Subsistence (office stationary / communication)</t>
  </si>
  <si>
    <t>Health &amp; Safety</t>
  </si>
  <si>
    <t xml:space="preserve">Offloading and distribution (vertical distribution via BAM hoist / beneficial use lift) </t>
  </si>
  <si>
    <t>Plant, tools &amp; transport</t>
  </si>
  <si>
    <t xml:space="preserve">Protection of works during installation (pre finished works only) </t>
  </si>
  <si>
    <t xml:space="preserve">Final clean </t>
  </si>
  <si>
    <t xml:space="preserve">Return visits and out of sequence works - 3 weeks allowance for ground floor window cills North Elevation </t>
  </si>
  <si>
    <t xml:space="preserve">CORE WALL - WOOD VENEERED PANEL LINING OPTION 1 [WF-01]: Refer to Specification K13/121 &amp; BGY CO Series drawings </t>
  </si>
  <si>
    <t>Timber veneer panelling fixed to plasterboard partition substrate (by others), wood species to be American Walnut, fire retardant impregnation treatment to achieve class 0 rating.</t>
  </si>
  <si>
    <t xml:space="preserve">Basement </t>
  </si>
  <si>
    <t>Male Changing Room - Refer to drawings BGY EOT_01-04</t>
  </si>
  <si>
    <t xml:space="preserve">Veneer panelling to walls: WF-01; Refer to dwg BGY EOT_02 detail 1 </t>
  </si>
  <si>
    <t>Timber Veneer back panel to WC cubicles with removable section; Refer to dwg WC_41 for details</t>
  </si>
  <si>
    <t>Female Changing Room - Refer to drawing BGY EOT_11-14</t>
  </si>
  <si>
    <t xml:space="preserve">Veneer panelling to walls: WF-01; Refer to dwg BGY EOT_13 detail 2. </t>
  </si>
  <si>
    <t xml:space="preserve">Ground Floor </t>
  </si>
  <si>
    <t>Male WC - Refer to drawing BGY WC_10 &amp; WC_11</t>
  </si>
  <si>
    <t xml:space="preserve">Veneer panelling to walls: WF-01; Refer to dwg WC_11 detail 4 </t>
  </si>
  <si>
    <t>Female WC - Refer to drawing BGY WC_10 &amp; WC_12</t>
  </si>
  <si>
    <t xml:space="preserve">Accessible Toilet - Refer to drawing BGY WC_10 &amp; WC_13 </t>
  </si>
  <si>
    <t>Timber veneer back panel: WF-01; Refer to dwg WC_13 detail 5</t>
  </si>
  <si>
    <t xml:space="preserve">Veneer panelling to boxing out; Refer to dwg WC_13 detail 3 </t>
  </si>
  <si>
    <t xml:space="preserve">Reception WC - Refer to drawing BGY RE_38 </t>
  </si>
  <si>
    <t>Timber veneer back panel to AWC; refer to dwg RE_38 detail 8</t>
  </si>
  <si>
    <t>Timber veneer panel to boxing out; Refer to dwg RE_38 detail 9</t>
  </si>
  <si>
    <t xml:space="preserve">Timber veneer back panel to WC; Refer to dwg RE_38 detail 2 </t>
  </si>
  <si>
    <t>Timber veneer panel to boxing out; Refer to dwg RE_38 detail 3</t>
  </si>
  <si>
    <t xml:space="preserve">Typical Floors: 1st Floor - 5th Floor </t>
  </si>
  <si>
    <t xml:space="preserve">Male WC - Refer to BGY drawings WC_01 &amp; WC_02 </t>
  </si>
  <si>
    <t xml:space="preserve">Veneer panelling to walls: Refer to dwg WC_02 detail 4 </t>
  </si>
  <si>
    <t>Timber Veneer panelling back panels to cubicles with removable section (20nr) Refer to dwg WC_41 for details</t>
  </si>
  <si>
    <t xml:space="preserve">Female WC - Refer to BGY drawings WC_03 &amp; WC_04 </t>
  </si>
  <si>
    <t>Timber veneer back panel to cubicles with removable sections (45nr). Refer to dwg WC_41 for details</t>
  </si>
  <si>
    <t>Accessible Toilet - Refer to BGY drawing WC_05</t>
  </si>
  <si>
    <t>Veneer panelling to wall behind toilet; Refer to dwg WC_05 detail 4</t>
  </si>
  <si>
    <t xml:space="preserve">Veneer panelling to boxing out; Refer to dwg WC_05 detail 6 </t>
  </si>
  <si>
    <t xml:space="preserve">BACK-PAINTED GLASS - MALE WC's [WF-02]: Refer to Specification L40/557 &amp; BGY WC Series Drawings </t>
  </si>
  <si>
    <t xml:space="preserve">Back painted toughened glass to male WCs urinal area, thickness 6mm, standard colour - RAL number TBC, Glass panel bonded to ply on split timber battens. Refer to drawing WC_40 for detail. </t>
  </si>
  <si>
    <t>Back painted glass to walls: WF-02; circa 1000mm x 1060mm, including cut out for urinal</t>
  </si>
  <si>
    <t>Split timber batten</t>
  </si>
  <si>
    <t>Solid timber batten to match species and finish of timber panelling K13/121 or 122; typically as dwg WC_40 detail 4</t>
  </si>
  <si>
    <t>Split timber battens</t>
  </si>
  <si>
    <t xml:space="preserve">FLUTED TIMBER PANELS TO URINAL WALLS to 10mm ply back  [LF-50] </t>
  </si>
  <si>
    <t>Ground Male WC - Refer to drawing BGY WC_10 &amp; WC_11</t>
  </si>
  <si>
    <t>Veneer panelling to urinal walls: WF-01; Refer to dwg WC_11 detail 4 &amp; 5</t>
  </si>
  <si>
    <t>Solid timber end panel as per dwg WC_40</t>
  </si>
  <si>
    <t xml:space="preserve">Typical Floor (floor 1-5) Male WC - Refer to BGY drawings WC_01 &amp; WC_02 </t>
  </si>
  <si>
    <t xml:space="preserve">Veneer panelling to urinal walls: WF-01; Refer to dwg WC_02 details 1 &amp; 4 </t>
  </si>
  <si>
    <t xml:space="preserve">WC CUBICLE SYSTEM - ALL FLOORS [FF-18]: Refer to Specification K32/110 &amp; BGY WC Series drawings </t>
  </si>
  <si>
    <t xml:space="preserve">Shadbolt Veneered Cubicle System, Finish to door and pilasters (both sides)  and internal back panel to be timber veneer to match specification K13/121. Internal divider partitions (both sides) to be Formica or similar high-pressure laminate in F1040 Alpino white - core to be solid high density three-ply chipboard with 7mm think lippings in near-matching hardwood. </t>
  </si>
  <si>
    <t xml:space="preserve">Timber veneer Cubicle partition system - Doors: undercut 10mm for ventilation </t>
  </si>
  <si>
    <t xml:space="preserve">Timber veneer end pilasters and top panel system </t>
  </si>
  <si>
    <t>Formica or similar to cubicle sides internal divider partition</t>
  </si>
  <si>
    <t xml:space="preserve">E.O. for concealed edge lippings of minimum 7mm thickness to match </t>
  </si>
  <si>
    <t>SHOWER CUBICLES - BASEMENT [FF-18]:  Refer to Specification K32/115 &amp; BGY EOT series drawings</t>
  </si>
  <si>
    <t xml:space="preserve">Timber veneered panelling to shower rooms to match specification K13/121. Shower door to have timber veneered finish to match K13/121, refer to BGY drawing DD_13. Shower room includes a free standing timber bench. Glazed door and fixed glazed screen on upstand to shower cubicle. Anti -slip stone resin shower tray. </t>
  </si>
  <si>
    <t>Male Changing Rooms - Refer to drawing BGY EOT_01-04</t>
  </si>
  <si>
    <t>Shower cubicle partition system doors; timber veneer finish as dwg DD_13</t>
  </si>
  <si>
    <t>Female Changing Rooms - Refer to drawing BGY EOT_11-14</t>
  </si>
  <si>
    <t>WC'S - BESPOKE MIRROR UNIT [FF-15]: Refer to Specification N10/136 &amp; BGY WC &amp; EOT Series drawings for dimensions and BGY WC_20 for details</t>
  </si>
  <si>
    <t xml:space="preserve">Bespoke mirror unit with exposed mild steel section to office WC's and EOT facilities. To include clear mirror sheets and mirror-backed fluted glass sheets. LED strip lighting to bottom of unit. Linear vertical light fitting with metal shade in Rimex Bronze Stain Stainless finish as per specification K13:109. Refer to drawing WC_20 for details. </t>
  </si>
  <si>
    <t xml:space="preserve">Basement EOT area </t>
  </si>
  <si>
    <t>Male Changing Rooms - Refer to drawing BGY EOT_0104</t>
  </si>
  <si>
    <t xml:space="preserve">Bespoke mirror unit FF-15 circa 4150 x 1050mm; Refer to dwg EOT_04 detail 1 &amp; 2 </t>
  </si>
  <si>
    <t>E/O for fluted glass with mirror backing, laminated panels comprising 6mm PSLI (low iron) glass and 2mm mirror, single glazed. Refer to drawing WC_20 for details, item 11.</t>
  </si>
  <si>
    <t>Bespoke mirror unit FF-15 circa 2600 x 1050mm; Refer to dwg EOT_12&amp;13</t>
  </si>
  <si>
    <t>Ground Floor</t>
  </si>
  <si>
    <t xml:space="preserve">Bespoke mirror unit FF-15. circa 1590mm x 1075mm; Refer to dwg WC_11 detail 4 </t>
  </si>
  <si>
    <t xml:space="preserve">Bespoke mirror unit FF-15. circa 2960mm x 1075mm; Refer to dwg 12 detail 2 </t>
  </si>
  <si>
    <t xml:space="preserve">Bespoke mirror unit FF-15. circa 4330mm x 1070mm; Refer to dwg 02 detail 1 </t>
  </si>
  <si>
    <t xml:space="preserve">Bespoke mirror unit FF-15. circa 5700mm x 1075mm; Refer to dwg WC_04 detail 1 </t>
  </si>
  <si>
    <t xml:space="preserve">Bespoke mirror unit FF-15. circa 796mm x 1120mm; Refer to dwg WC_04 detail 2 </t>
  </si>
  <si>
    <t>WC'S - CONCRETE SINK UNIT, OFFICE WC'S [SA-11]. Refer to Specification N10/141 &amp; BGY drawing WC_30</t>
  </si>
  <si>
    <t xml:space="preserve">Bespoke pre-cast concrete wash-hand basins with liner slot drains. Unit to include integrated bin units and splashbacks, polished finish. Units to be fully supported via sub-carcass or with gallow-type brackets. </t>
  </si>
  <si>
    <t>Bespoke sink unit  SA-11. circa 1590mm x 500mm x 400mm</t>
  </si>
  <si>
    <t>Bespoke sink unit SA-11. circa 796mm x 500mm x 400mm</t>
  </si>
  <si>
    <t xml:space="preserve">SA-33 Concealed Dolphin paper towel dispenser to all to toilets behind mirror </t>
  </si>
  <si>
    <t xml:space="preserve">Dolphin panel mounted infra red soap dispenser, 980mm x 500mm, powered coated matt black [SA-32] </t>
  </si>
  <si>
    <t xml:space="preserve">Integrated waste bin into sink unit </t>
  </si>
  <si>
    <t>Dolphin panel mounted infra red soap dispenser, 980mm x 500mm, powered coated matt black [SA-32] Dolphin BCL632FS-2-MF-PC</t>
  </si>
  <si>
    <t>Bespoke sink unit SA-11. circa 2960mm x 500mm x 400mm</t>
  </si>
  <si>
    <t>Bespoke sink unit SA-11 circa 4330mm x 500mm x 400mm (5nr Floors)</t>
  </si>
  <si>
    <t>Bespoke sink unit SA-11. circa 5700mm x 500mm x 400mm (5nr Floors)</t>
  </si>
  <si>
    <t xml:space="preserve">Bespoke sink unit SA-11 to accessible area. circa 796mm x 500mm x 400mm </t>
  </si>
  <si>
    <t xml:space="preserve">WC'S - BELOW SINK UNIT, TIMBER VENEER [FF-16]: Refer to Specification N10/143 &amp; BGY EOT &amp; WC_Series drawing and WC_30 for typical detail. </t>
  </si>
  <si>
    <t xml:space="preserve">Timber veneer below sink unit to match clause K13/121 American Walnut. Thick solid lipping to edging to match veneer. Unit to accommodate soap storage/ reservoir serving tap dispenser and incorporate drawers with push-to-open mechanisms </t>
  </si>
  <si>
    <t>Below sink unit FF-16. circa 1590mm x 500mm x 400mm</t>
  </si>
  <si>
    <t>Below sink unit FF-16. circa 796mm x 500mm x 400mm</t>
  </si>
  <si>
    <t>Below sink unit FF-16. circa 2960mm x 500mm x 400mm</t>
  </si>
  <si>
    <t xml:space="preserve"> </t>
  </si>
  <si>
    <t>Below sink unit FF-16 circa 4330mm x 500mm x 400mm (5nr floors)</t>
  </si>
  <si>
    <t>Below sink unit FF-16. circa 5700mm x 500mm x 400mm (5nr Floors)</t>
  </si>
  <si>
    <t>Below sink unit FF-16 to accessible area. circa 796mm x 500mm x 400mm (5nr floors)</t>
  </si>
  <si>
    <t>WC'S - BESPOKE PRIVACY SCREEN BETWEEN URINALS [FF-14]. Refer to Specification N10/144 and BGY drawing WC_02</t>
  </si>
  <si>
    <t xml:space="preserve">Profiled timber sub frame wrapped in metal sheeting witch bronze finish to match specification K13/109 </t>
  </si>
  <si>
    <t xml:space="preserve">Divider units between urinals: FF-14, circa 260mm x 840mm </t>
  </si>
  <si>
    <t xml:space="preserve">GLASS MIRRORS - ALL FLOORS [FF-17 &amp; FF-19]. Refer to Specification L40/555 &amp; BGY WC_Series drawings </t>
  </si>
  <si>
    <t xml:space="preserve">Float glass, silvered to give maximum reflection, 6mm thick, aluminium foil backing, polished arris edge treatment </t>
  </si>
  <si>
    <t xml:space="preserve">Basement EOT Area </t>
  </si>
  <si>
    <t xml:space="preserve">Wall surface mirror to EOT WC cubicles and accessible shower, circa 480mm x 1600mm. Refer to drawing EOT_50 &amp; 90 for details </t>
  </si>
  <si>
    <t>2nr Feature mirror to wall including allowance for framing (FF-17)</t>
  </si>
  <si>
    <t>Wall Surface Mirror FF-19 circa. 796mm x 1120mm</t>
  </si>
  <si>
    <t>Mirror to west wall, circa 790mm x 2550mm</t>
  </si>
  <si>
    <t>Wall Surface Mirror FF-19 circa. 500mm x 1630mm</t>
  </si>
  <si>
    <t>Mirror to south wall, circa 790mm x 2550mm</t>
  </si>
  <si>
    <t>Reception WC - Refer to drawing BGY RE_38</t>
  </si>
  <si>
    <t>Wall Surface Mirror FF-19 circa. 500mm x 1560mm</t>
  </si>
  <si>
    <t>AWC Wall Surface Mirror FF-19 circa. 500mm x 1560mm</t>
  </si>
  <si>
    <t>Mirror to east wall, circa 1210mm x 2500mm</t>
  </si>
  <si>
    <t>Mirror to west wall, circa 790mm x 2420mm</t>
  </si>
  <si>
    <t xml:space="preserve">MIRROR WITH INTEGRATED TV &amp; CLOCK [FF-31]. Refer to Specification N10 &amp; BGY EOT_Series drawings. </t>
  </si>
  <si>
    <t xml:space="preserve">Basement - Male Changing Rooms </t>
  </si>
  <si>
    <t xml:space="preserve">Mirror with integrated TV &amp; clock. Refer to dwg EOT_03 detail 2 </t>
  </si>
  <si>
    <t xml:space="preserve">TV &amp; Clock by Others </t>
  </si>
  <si>
    <t xml:space="preserve">Basement - Female Changing Rooms </t>
  </si>
  <si>
    <t xml:space="preserve">TV and clock to be integrated into timber wall panelling; Refer to dwg EOT_13 detail 2 </t>
  </si>
  <si>
    <t>EOT AREA - LOCKERS [FF-32]. Refer to Specification N10/158 &amp; BGY EOT_Series drawings &amp; BGY_80</t>
  </si>
  <si>
    <t xml:space="preserve">Maxwood Oracle Z lockers with integrated bench, size 1500 x 302mm, electronic lock mechanism, engraved laminated plastic number disc, moulded coat hook to each compartment, aluminium extended anti-finger hinge. Locker doors to be 10mm solid grade laminate, with radiused, polished and rounded corners. Locker shelves to be high strength polymer with incorporated ventilation holes.
</t>
  </si>
  <si>
    <t xml:space="preserve">Double stacked lockers to male and female changing rooms - Refer to drawing BGY EOT_01-04 &amp; , 11-1. Refer to EOT_80 for details. </t>
  </si>
  <si>
    <t xml:space="preserve">Solid timber bench, stained to match specification K13:121 supported by mild steel integral bench and locker frame concealed by plasterboard </t>
  </si>
  <si>
    <t xml:space="preserve">Solid timber bench, stained to match specification K13:121 supported by mild steel integral bench around column in male change </t>
  </si>
  <si>
    <t xml:space="preserve">EOT AREA - BUILT-IN SHELVES &amp; CUPBOARD UNIT [FF-21]. Refer to Specification N10/146 &amp; BGY EOT_Series drawings </t>
  </si>
  <si>
    <t xml:space="preserve">Clean towel storage station with dirty towel bins integrated into base of unit. Solid timber/ oak with colour wash bench top. Timber/ oak veneer door fronts with colour wash. To include bronze detailing to integrated door signage </t>
  </si>
  <si>
    <t>Male Changing Rooms - Refer to drawing BGY EOT_01-04 &amp; EOT_40</t>
  </si>
  <si>
    <t>Female Changing Rooms - Refer to drawing BGY EOT_01-04 &amp; EOT_40</t>
  </si>
  <si>
    <t xml:space="preserve">EOT AREA - HAIRDRYER &amp; STRAIGHTENERS UNIT [FF-22]. Refer to Specification N10/147 &amp; BGY EOT_Series drawings </t>
  </si>
  <si>
    <t xml:space="preserve">Pre-cast concrete unit to hold hairdryers &amp; straighteners, units to be fully supported either via sub-carcass or through the use of gallow-type brackets </t>
  </si>
  <si>
    <t>Male Changing Rooms - Refer to drawing BGY EOT_01, 02 &amp; 03</t>
  </si>
  <si>
    <t>Hair drying/ straighteners unit FF-22. circa 4150mm x 500mm x 400mm</t>
  </si>
  <si>
    <t xml:space="preserve">Female Changing Rooms - Refer to drawing BGY EOT_11, 12 &amp; 13 </t>
  </si>
  <si>
    <t>Hair drying/ straighteners unit FF-22 circa 2600mm x 500mm x 400mm</t>
  </si>
  <si>
    <t xml:space="preserve">EOT AREA - IRONING BOARD LOCKER UNIT [FF-23]. Refer to Specification N10/148 &amp; BGY EOT_Series drawings </t>
  </si>
  <si>
    <t xml:space="preserve">Bespoke maxwood full-height locker with integrated fold-down ironing board unit. Finish to match locker in clause 158. </t>
  </si>
  <si>
    <t xml:space="preserve">Male Changing Rooms - Refer to drawing BGY EOT_01-04 </t>
  </si>
  <si>
    <t xml:space="preserve">Female Changing Rooms - Refer to drawing BGY EOT_11-14 </t>
  </si>
  <si>
    <t xml:space="preserve">EOT AREA - RAIL FOR DRYING ROOM [FF-30]. Refer to Specification N10/159 &amp; BGY EOT_Series drawings </t>
  </si>
  <si>
    <t xml:space="preserve">Heavy duty hanging clothes/ garment rail, finished in black </t>
  </si>
  <si>
    <t xml:space="preserve">EOT AREA - BENCH IN SHOWER ROOMS [FF-01]. Refer to Specification N10/162 </t>
  </si>
  <si>
    <t xml:space="preserve">Timber veneer bench to match specification K13/121 or 122 </t>
  </si>
  <si>
    <t xml:space="preserve">WC'S - CONCRETE SINK WORKTOP &amp; SPLASHBACK, EOT AREA [SA-10]. Refer to Specification N10/140 &amp; BGY EOT Series drawings </t>
  </si>
  <si>
    <t xml:space="preserve">Bespoke concrete vanity unit with under mounted sinks, unit to include integrated bin units and splash backs. Units to be fully supported either via sub-carcass or through the use of gallow-type brackets </t>
  </si>
  <si>
    <t>Bespoke sink unit SA-10. circa 4150mm x 500mm x 400mm</t>
  </si>
  <si>
    <t>Bespoke sink unit SA-10. circa 2600mm x 500mm x 400mm</t>
  </si>
  <si>
    <t>Below sink unit FF-16. circa 4150mm x 500mm x 400mm</t>
  </si>
  <si>
    <t>Below sink unit FF-16. circa 2600mm x 500mm x 400mm</t>
  </si>
  <si>
    <t xml:space="preserve">Fixtures and Fitting: Refer to 1069_sA-01_Sanitary Schedule Revision T2 and BGY WC &amp; EOT Series drawings. </t>
  </si>
  <si>
    <t>Waterfront wall mounted toilet brush to all WC's, finish black [SA-35]</t>
  </si>
  <si>
    <t>Waterfront double post mount single roll holder to all WC's, finish black [SA-34]</t>
  </si>
  <si>
    <t xml:space="preserve">Wall mounted spare roll holder to all WC's, finish black [SA-39] </t>
  </si>
  <si>
    <t xml:space="preserve">Matki one pivot for recess shower screen to basement changing rooms, size to match opening [SA-22] </t>
  </si>
  <si>
    <t xml:space="preserve">Lift support rail to accessible WC, Satin stainless steel double arm hinged disabled cantilever rail, size 760mm, refinished in RAL9005 black [SA-41] </t>
  </si>
  <si>
    <t xml:space="preserve">Satin stainless steel grab rail c/w, 2 laser cut 60 x 3mm diameter thrust roses. Supplied with raw plug fixing, size 600mm x 32mm, refinished in RAL9005 Black [SA-41] </t>
  </si>
  <si>
    <t xml:space="preserve">Satin stainless steel backrest c/w 2 laser cut 60 x 3mm diameter thrust roses. Supplied with raw plug fixing, size 400mm x 32mm, refinished in RAL9005 Black [SA-41] </t>
  </si>
  <si>
    <t>Robe hook to cubicles (SA-38)</t>
  </si>
  <si>
    <t>`</t>
  </si>
  <si>
    <t>Robe hook to changing rooms to timber veneer wall panel(SA-38)</t>
  </si>
  <si>
    <t>3v FMB coat hook 45mm x 16mm dia to cubicles, refer to specification CT0819-01-I [SA-38]</t>
  </si>
  <si>
    <t>JT Fashion Rectangle shower tray. Concealed waste, Tray with upstand; 1100W x 800D [SA-21]</t>
  </si>
  <si>
    <t>By others</t>
  </si>
  <si>
    <t xml:space="preserve">Doors </t>
  </si>
  <si>
    <t>Supply and install timber doors, including ironmongery as per the following breakdown.</t>
  </si>
  <si>
    <t xml:space="preserve">Ironmongery </t>
  </si>
  <si>
    <t>Internal Doors, Timber Doors, Veneer Finish as per specification K13/121 or 122 to both sides. TS Reference: DRS-A1, A2, A3, A4, A7 &amp; A8. Refer to Specification L20/205 &amp; type 'A' doors as per BGY drawings DD_01, 02 &amp; 03. Including ironmongery to door as per specification 3v CT0819-01-J and schedule CT0819-01D</t>
  </si>
  <si>
    <t>Basement</t>
  </si>
  <si>
    <t xml:space="preserve">DRS-A1: Timber veneer finish door and ironmongery with pull handles and push plates. size 910mm x 2300mm. Refer to BGY DD_01. </t>
  </si>
  <si>
    <t xml:space="preserve">DRS-A1: Timber veneer finish door and ironmongery with pull handles and push plates. 44mm solid core for FD30/FD30s size 910mm x 2300mm. Refer to BGY DD_01. </t>
  </si>
  <si>
    <t xml:space="preserve">DRS-A1: Timber veneer finish door and ironmongery with pull handles and push plates. 54mm solid core for FD60/FD60s size 910mm x 2300mm. Refer to BGY DD_01. </t>
  </si>
  <si>
    <t xml:space="preserve">DRS-A2: Timber veneer finish double door and ironmongery with pull handles and push plates. size 1820mm x 2300mm. Refer to BGY DD_01. </t>
  </si>
  <si>
    <t xml:space="preserve">DRS-A2: Timber veneer finish double door and ironmongery with pull handles and push plates. 44mm solid core for FD30/FD30s. size 1820mm x 2300mm. Refer to BGY DD_01. </t>
  </si>
  <si>
    <t xml:space="preserve">DRS-A2: Timber veneer finish double door and ironmongery with pull handles and push plates. 54mm solid core for FD60/FD60s. size 1820mm x 2300mm. Refer to BGY DD_01. </t>
  </si>
  <si>
    <t xml:space="preserve">DRS-A3: Timber veneer finish door and ironmongery with lever handles PPC black finish. size 910mm x 2300mm. Refer to BGY DD_02. </t>
  </si>
  <si>
    <t xml:space="preserve">DRS-A3: Timber veneer finish door and ironmongery with lever handles PPC black finish. size 910mm x 2300mm. 44mm solid core for FD30/FD30s. Refer to BGY DD_02. </t>
  </si>
  <si>
    <t xml:space="preserve">DRS-A3: Timber veneer finish door and ironmongery with lever handles PPC black finish. size 910mm x 2300mm. 54mm solid core for FD60/FD60s. Refer to BGY DD_02. </t>
  </si>
  <si>
    <t xml:space="preserve">DRS-A4: Timber veneer Cleaner cupboard double door and ironmongery, lever handles PPC black finish. 44mm solid core doors for FD30/FD30s, size 2200mm x 2300mm. Refer to BGY DD_02. </t>
  </si>
  <si>
    <r>
      <t xml:space="preserve">DRS-A5: Timber veneer Disabled </t>
    </r>
    <r>
      <rPr>
        <sz val="9"/>
        <color indexed="8"/>
        <rFont val="Arial"/>
        <family val="2"/>
      </rPr>
      <t>WC door and ironmongery, lever handles PPC black finish  with pull handles and push plates. size 1110 x 2300mm</t>
    </r>
    <r>
      <rPr>
        <sz val="9"/>
        <rFont val="Arial"/>
        <family val="2"/>
      </rPr>
      <t xml:space="preserve">. Refer to BGY DD_02. </t>
    </r>
  </si>
  <si>
    <t xml:space="preserve">Typical Floor - Floor 1 to 5  </t>
  </si>
  <si>
    <t xml:space="preserve">DRS-A7: Timber veneer Core door and ironmongery with over-panel, pull handle &amp; push plate; size 1010mm x 2700mm. Refer to BGY DD_03. </t>
  </si>
  <si>
    <t xml:space="preserve">DRS-A7: Timber veneer Core door and ironmongery with over-panel, pull handle &amp; push plate. 44mm solid core door for FD30/FD30s, size 1010mm x 2700mm. Refer to BGY DD_03. </t>
  </si>
  <si>
    <t xml:space="preserve">DRS-A7: Timber veneer Core door and ironmongery with over-panel, pull handle &amp; push plate. 54mm solid core door for FD60/FD60s, size 1010mm x 2700mm. Refer to BGY DD_03. </t>
  </si>
  <si>
    <t xml:space="preserve">DRS-A8: Timber veneer Disabled WC door and ironmongery with over-panel, Lever handles Plc. black finish. 44mm core doors for FD30/FD30s, size 1110mm x 2700mm. Refer to BGY DD_03. </t>
  </si>
  <si>
    <t>TIMBER DOORS, PAINTED FINISH, - TS reference DRS-B1, B2 &amp; B5. Refer to Specification L20/206 &amp; type 'B' doors as per BGY drawings DD_04. Including ironmongery to door as per specification 3v CT0819-01-J and schedule CT0819-01D</t>
  </si>
  <si>
    <t>DRS-B1: Timber door and ironmongery painted finish with lever handles to both sides with Satin SS finish, Vison panel if required. Size 910mm x 2300mm. Refer to drawing DD_04</t>
  </si>
  <si>
    <t>DRS-B1: Timber door and ironmongery painted finish with lever handles to both sides with Satin SS finish, Vison panel if required. 44mm solid core doors for FD30/FD30s. Size 910mm x 2300mm. Refer to drawing DD_04</t>
  </si>
  <si>
    <r>
      <t>DRS-B1: Timber door and ironmongery painted finish with lever handles to both sides with Satin SS finish, Vison panel if required</t>
    </r>
    <r>
      <rPr>
        <sz val="9"/>
        <color indexed="8"/>
        <rFont val="Arial"/>
        <family val="2"/>
      </rPr>
      <t>. 54mm solid core doors for FD120/FD120s</t>
    </r>
    <r>
      <rPr>
        <sz val="9"/>
        <rFont val="Arial"/>
        <family val="2"/>
      </rPr>
      <t>. Size 910mm x 2300mm. Refer to drawing DD_04</t>
    </r>
  </si>
  <si>
    <t>DRS-B2: Timber double door and ironmongery painted finish with lever handle both sides of 1 no. door leaf with Satin SS finish. Vision panel if required. 44mm solid core doors for FD30/FD30s. Size 1610mm x 2300mm. Refer to drawing DD_04</t>
  </si>
  <si>
    <r>
      <t xml:space="preserve">DRS-B2: Timber double door and ironmongery painted finish with lever handle both sides of 1 no. door leaf with Satin SS finish. Vision panel if required. </t>
    </r>
    <r>
      <rPr>
        <sz val="9"/>
        <color indexed="8"/>
        <rFont val="Arial"/>
        <family val="2"/>
      </rPr>
      <t xml:space="preserve">54mm solid core doors for FD120/FD120s. </t>
    </r>
    <r>
      <rPr>
        <sz val="9"/>
        <rFont val="Arial"/>
        <family val="2"/>
      </rPr>
      <t>Size 1610mm x 2300mm. Refer to drawing DD_04</t>
    </r>
  </si>
  <si>
    <t>DRS-B5: Timber double doors and ironmongery painted finish with pull handles &amp; push plates satin SS finish, vision panel to both doors. Size 1610mm x 2300mm. Refer to drawing DD_05.</t>
  </si>
  <si>
    <t>DRS-B5: Timber double doors and ironmongery painted finish with pull handles &amp; push plates satin SS finish, vision panel to both doors. 44mm solid core doors for FD30/FD30s. Size 1610mm x 2300mm. Refer to drawing DD_05.</t>
  </si>
  <si>
    <t>DRS-B5: Timber double doors and ironmongery painted finish with pull handles &amp; push plates satin SS finish, vision panel to both doors. 54mm solid core doors for FD60/FD60s. Size 1610mm x 2300mm. Refer to drawing DD_05.</t>
  </si>
  <si>
    <t>DRS-B1: Timber door and ironmongery painted finish with lever handles to both sides with Satin SS finish, Vison panel if required. 54mm solid core doors for FD60/FD60s. Size 910mm x 2300mm. Refer to drawing DD_04</t>
  </si>
  <si>
    <t>SHOWER ROOM DOORS - TS ref DRS-F. Timber veneer finish to match K13/121 or 122. Refer to Specification L20/209 &amp; type 'F' door as per BGY drawing DD_13. Including ironmongery to door as per specification 3v CT0819-01-J and schedule CT0819-01D</t>
  </si>
  <si>
    <t>DRS-G shower room door and ironmongery to cubicle, flush door leaf with timber veneer finish. 2 no coat hooks, WC indicator with leaver handle and shower room symbol bonded to door. Size 710mm x 2400mm. Refer to drawing DD_13</t>
  </si>
  <si>
    <t>DRY RISER CUPBOARD DOORS: Timber veneer as per specification K13/121 or 122 to both sides. TS ref: DRS-G. Refer to Specification L20/211 &amp; type 'G' door to dry riser cupboard as per BGY drawing DD_14. Including ironmongery to door as per specification 3v CT0819-01-J and schedule CT0819-01D</t>
  </si>
  <si>
    <t>Timber veneer dry riser door with signage and lock. Size 520mm x 1015mm. Refer to drawing DD_14.</t>
  </si>
  <si>
    <t>SMOKE EXTRACT DOORS: Timber veneer as per Specification K13/121 or 122 to both sides with Automatic opening vent. TS ref: DRS-H. Refer to Specification L20/212 &amp; type 'H' door to smoke extract shaft as per BGY drawing DD_15. Including ironmongery to door as per specification 3v CT0819-01-J and schedule CT0819-01D</t>
  </si>
  <si>
    <t>Timber veneer smoke extract shaft door with signage. Size 520mm x 1200mm. Refer to drawing DD_15</t>
  </si>
  <si>
    <t>GROUND FLOOR CORE DOORS: Reception lift lobby doors, metal cladding bonded to door with bronze Satin Stainless finish. TS ref: DRS-J. Refer to Specification L20/213 &amp; type 'J' door as per BGY drawing DD_17. Including ironmongery to door as per specification 3v CT0819-01-J and schedule CT0819-01D</t>
  </si>
  <si>
    <t xml:space="preserve">Reception lift lobby door DG.02 with vison panel fire rated glass                                                                                                                                                                                                                                                                                                                                                                                                                                                                                                                                                                                                                                                                                                                                                                                                                                                                                                                                                                                                                                                                                                                                                                                                                                                                                                                                                                                                                                                                                                                                                                                                                                                                                                                                                  </t>
  </si>
  <si>
    <t>Reception lift lobby door DG.03</t>
  </si>
  <si>
    <t>CONCEALED DOOR IN RECEPTION: Profile plaster wall panel fixed to timber door, profile plaster over panel, bottom of door to be clad in granite tiles, 5mm thick bronze reveals to jambs and sides of door leaf, bronze plate door pull ironmongery, painted finish. Refer to specification L20/220 &amp; BGY drawing RE_23. Including ironmongery to door as per specification 3v CT0819-01-J and schedule CT0819-01D</t>
  </si>
  <si>
    <t xml:space="preserve">Concealed reception door DG.42. Size 830mm x 2500mm </t>
  </si>
  <si>
    <t xml:space="preserve">bronze elements </t>
  </si>
  <si>
    <t xml:space="preserve">RECEPTION FITTING - FRAMED MIRROR ARTWORK [FF-12]. Refer to Specification N10/120 &amp; BGY RE_Series drawings </t>
  </si>
  <si>
    <t>Framed mirror artwork to reception lobby wit 40x40mm bronze frame, refer to drawing RE_34 detail 5</t>
  </si>
  <si>
    <t>TIMBER WALL CLADDING [RFS-18]. Refer to Specification K13/121 or122 BGY drawings RF_08, 24 &amp; 25</t>
  </si>
  <si>
    <t xml:space="preserve">Timber cladding to stair 3 walls, wood veneered panel lining as per option 1, wood species to be American Walnut plywood or acceptable alternative, fire retardant impregnation treatment to achieve class 0 rating </t>
  </si>
  <si>
    <t xml:space="preserve">E.O. for timber clad access hatch adjacent to platform lift overrun </t>
  </si>
  <si>
    <t xml:space="preserve">SKIRTING BOARDS - PAINTED TIMBER [SK-04] - Refer to Specification P20/195 &amp; BGY ST_02, 03 &amp; 04 </t>
  </si>
  <si>
    <t>Hardwood timber skirting to new build stair all floors, to include mitred internal and external corner joints, 15mm thick.</t>
  </si>
  <si>
    <t xml:space="preserve">Flush skirting to café, painted to match wall colour, with 10mm shadow gap, refer to BGY drawing RE_13 &amp; RE_14 </t>
  </si>
  <si>
    <t>Timber skirting / kickboard under towel storage; Refer to dwg EOT_40 detail 1 &amp; 2</t>
  </si>
  <si>
    <t>SKIRTING BOARDS - MDF (B.O.H. Areas) [SK-01] - Refer to Specification P20/202 and BGY drawing WF_00</t>
  </si>
  <si>
    <t>MDF Skirting Boards to B.O.H. areas; 15mm thick; Refer to dwg WF_00</t>
  </si>
  <si>
    <t>Reception Bench Seating with removable upholstered cushion on a plywood substrate with steel framing for support as per BGY Architects N10 Specification. Refer to Drawing no. 1069_RE-21 [Option 1]</t>
  </si>
  <si>
    <t xml:space="preserve">Bench seating TS ref FF-05; circa 10m; Plywood substrate attached to steel frame support. Include for removable upholstered cushion fixed to bench with Velcro. Refer to drawing RE_21 detail 4 &amp; 5. </t>
  </si>
  <si>
    <t xml:space="preserve">E/O for polished Bohus Grey Granite stone to all seating, 20mm thick mitred joints </t>
  </si>
  <si>
    <t>WINDOW BOARDS - MDF  - Refer to Specification P20/205</t>
  </si>
  <si>
    <t xml:space="preserve">P/board to soffit &amp; side walls; painted timber cills; 15mm thick, depth to suit opening with 25mm projection, Refer to drawing WF_00 &amp; FA_03 detail 2, FA_36 detail 2 &amp; FA_37 detail 4 </t>
  </si>
  <si>
    <t xml:space="preserve">RECEPTION FITTING - PLANTER BOXES [FF-09] - Refer to Specification N10/119 &amp; BGY RE_Series drawings </t>
  </si>
  <si>
    <t xml:space="preserve">Metal planters with aged brass finish to reception  </t>
  </si>
  <si>
    <t>Metal planter with aged brass finish to café stair</t>
  </si>
  <si>
    <t xml:space="preserve">Divider Unit bespoke joinery item - Timber-clad carcass with 2 No. vertical uprights/ dividers. Profiled timber cladding to 4 sides of base with painted bronze top. Bronze skirting to base of timber cladding as per BGY Architects N10 Specification. Refer to Drawing no. 1069 RE_41 T1. </t>
  </si>
  <si>
    <t>Divider Unit TS ref FF-03 circa. 3830mm x 440mm x 630mm; Refer to dwg RE_41</t>
  </si>
  <si>
    <t>High Table bespoke joinery item with steel frame supporting timber veneer table-top. Edge of table to include solid timber edge lipping, to match top, with pencil round edges. 6 No. Buster + Punch 2G UK plug sockets, with USB, smocked bronze finish and plastic back box. Steel table legs clad in patinated bronze sheet cladding. electrical junction box in floor as per BGY Architects N10 Specification. Refer to Drawing no. 1069_RE-42</t>
  </si>
  <si>
    <t xml:space="preserve">High table TS ref FF-04 circa 3500mm x 1800mm x 1050mm </t>
  </si>
  <si>
    <t>Reception Desk bespoke joinery item with Aged Brass finish. Forbo desktop linoleum, flush with brass finish worktop area. Timber framework and mild steel brackets fabricated from T sections. Oak veneer faced doors and shelves. Moving legs with integral motors as per BGY Architects N10 Specification. Refer to Drawing no. 1069-RE_40 T1.</t>
  </si>
  <si>
    <t xml:space="preserve">Reception Desk TS ref FF-02; Refer to dwg 40 for details </t>
  </si>
  <si>
    <t xml:space="preserve">Bespoke timber window ledge. Solid hardwood with mild steel frames as per BGY Architects Specification N10. Refer to BGY RE_37 drawings. </t>
  </si>
  <si>
    <t>Solid hardwood Window ledge seating with steel framing TS ref FF-06; Refer to dwg RE_37 for details [North]</t>
  </si>
  <si>
    <t>Solid hardwood Window ledge seating with steel framing TS ref FF-06; Refer to dwg RE_37 for details [West]</t>
  </si>
  <si>
    <r>
      <t>Counter/ Bar with patinated bronze finish to worktop. Profiled timber cladding with solid timber battens. Adjustable supports on internal face of carcass. Removable tubular metal legs. Integrated top plate; finish to match glazed screen frame. Adjustable timber veneer shelf with solid timber nosing's to</t>
    </r>
    <r>
      <rPr>
        <b/>
        <u/>
        <sz val="9"/>
        <color indexed="8"/>
        <rFont val="Arial"/>
        <family val="2"/>
      </rPr>
      <t xml:space="preserve"> bar.</t>
    </r>
    <r>
      <rPr>
        <b/>
        <u/>
        <sz val="9"/>
        <rFont val="Arial"/>
        <family val="2"/>
      </rPr>
      <t xml:space="preserve"> Carcass to be painted MDF as per BGY Architects N10 Specification. Refer to Drawings no. 1069_RE-43, 44 &amp; 45. </t>
    </r>
  </si>
  <si>
    <t xml:space="preserve">Counter Bar circa 6995mm x 700mm x 950mm TS ref FF-07 </t>
  </si>
  <si>
    <t xml:space="preserve">Counter Preparation Worktop circa 6995mm x 700mm x 950mm TS ref FF-07 </t>
  </si>
  <si>
    <t xml:space="preserve">Granite Bench and Ledge to reception area. Refer to Drawing no. 1069_RE_01 </t>
  </si>
  <si>
    <t>Granite bench circa 3400mm x 600mm; Refer to dwg RE_01 for location</t>
  </si>
  <si>
    <t>Granite ledge approx. circa 10m; Refer to dwg RE_01 for location</t>
  </si>
  <si>
    <t xml:space="preserve">Additional Items </t>
  </si>
  <si>
    <t xml:space="preserve">Solid timber benchtop to accessible shower as per drawing EOT_90 </t>
  </si>
  <si>
    <t>Allowance for fitting out cleaners cupboard</t>
  </si>
  <si>
    <t xml:space="preserve">Allowance for samples as per the specifications </t>
  </si>
  <si>
    <t xml:space="preserve">Allowance for mock ups </t>
  </si>
  <si>
    <t>Filtered water tap &amp; chiller unit. Refer to dwg EOT_02 detail 1, EOT_12 detail 1 &amp; EOT_14 detail 3 and EOT_40 for typical details</t>
  </si>
  <si>
    <t>Additional Items not in original scope</t>
  </si>
  <si>
    <t>Supply and installation of Twentinox Mesh Curtain, including unistrut and drop rods</t>
  </si>
  <si>
    <t xml:space="preserve">INTERNAL CLADDING, SUPPORT SYSTEM - RECEPTION [IW-40]. Refer to Specification K13/135 and BGY RE_Series Drawings </t>
  </si>
  <si>
    <t xml:space="preserve">Support system for internal cladding, reception wall panelling, include hand brackets and rails, fixed back to steel frame or concrete. </t>
  </si>
  <si>
    <t>Protection Strategy</t>
  </si>
  <si>
    <t>Door sets - Hang / remove / coffin storage / re-hang</t>
  </si>
  <si>
    <t>Panelling - In situ correx protection</t>
  </si>
  <si>
    <t>Bespoke Joinery - in situ correx protection</t>
  </si>
  <si>
    <t xml:space="preserve">Ply Jamb Protection </t>
  </si>
  <si>
    <t>Washroom Areas - Samples &amp; Mock Ups as Schedule</t>
  </si>
  <si>
    <t>Primed doors only remove ironmongery prior to decoration and reinstate once decorations are complete</t>
  </si>
  <si>
    <t>Overhead and profit</t>
  </si>
  <si>
    <t xml:space="preserve">Addition for overhead and profit; please note this sum will be used (pro-rata the final contract sum) as the addition to any variations for the sub-contractors OH&amp;P </t>
  </si>
  <si>
    <t xml:space="preserve">Value Engineering </t>
  </si>
  <si>
    <t xml:space="preserve">Change from Oberflex to an alternative high pressure laminate </t>
  </si>
  <si>
    <t xml:space="preserve">Saving </t>
  </si>
  <si>
    <t>Change the Shadmaster door core to a Shadcore core</t>
  </si>
  <si>
    <t xml:space="preserve">Reduce Walnut frames from 44mm to 32mm </t>
  </si>
  <si>
    <t xml:space="preserve">Reduce hardwood frames from 44mm to 32mm </t>
  </si>
  <si>
    <t xml:space="preserve">Oberflex Timber Veneer </t>
  </si>
  <si>
    <t xml:space="preserve">Doors and Ironmongery </t>
  </si>
  <si>
    <t xml:space="preserve">Fixtures and Fitting </t>
  </si>
  <si>
    <t xml:space="preserve">Urinal Divider Units </t>
  </si>
  <si>
    <t xml:space="preserve">Storage / Towel Units </t>
  </si>
  <si>
    <t>Oak veneer internal shelves to be omitted and replaced with Oak MFC, solid timber bench omitted and replaced with oak effect laminate</t>
  </si>
  <si>
    <t xml:space="preserve">Total VE Saving </t>
  </si>
  <si>
    <t>Additonal WF-01 Timber veneer wall panelling as per BGY drawing CO-31</t>
  </si>
  <si>
    <t xml:space="preserve">Solid timber bench's, stained to match specification K13:121 supported by mild steel integral bench projecting out from benches measured in item 100 above in female change </t>
  </si>
  <si>
    <t xml:space="preserve">Automatic opening vent excluded </t>
  </si>
  <si>
    <t xml:space="preserve">Laminated glass dividers with a grey painted interlayer in lieu of a profiled timber sub frame wrapped in metal sheeting with grey finish </t>
  </si>
  <si>
    <t>Less Commercial Adjustment - to be applied to all future items including variations</t>
  </si>
  <si>
    <t xml:space="preserve">Raphael Contracting Ltd - Contract Sum Analysis </t>
  </si>
  <si>
    <t xml:space="preserve">Preliminaries </t>
  </si>
  <si>
    <t xml:space="preserve">Total </t>
  </si>
  <si>
    <t xml:space="preserve">Total Lump Sum Tender as per email dated 5/12/2019 </t>
  </si>
  <si>
    <t xml:space="preserve">Ddt allowance for door sets to be hung / removed / coffin storage / re-hung </t>
  </si>
  <si>
    <t xml:space="preserve">Subcontract Toral </t>
  </si>
  <si>
    <t xml:space="preserve">Ddt allowance for Riser Doors Type D1 &amp; D2 </t>
  </si>
  <si>
    <t xml:space="preserve">Changes ironmongery supplier from 3V to Elite Ironmongery </t>
  </si>
  <si>
    <t>Option for manually operated version of the current infrared operated soap dispencer or a manual dispenser hidden behind the mirror unit</t>
  </si>
  <si>
    <t>BAM - CANNON STREET</t>
  </si>
  <si>
    <t>DOORSET SUMMARY</t>
  </si>
  <si>
    <t>DOOR</t>
  </si>
  <si>
    <t>NR</t>
  </si>
  <si>
    <t>TYPE</t>
  </si>
  <si>
    <t>MATERIAL</t>
  </si>
  <si>
    <t>Q</t>
  </si>
  <si>
    <t>RATE</t>
  </si>
  <si>
    <t>TOTAL</t>
  </si>
  <si>
    <t>DB.01</t>
  </si>
  <si>
    <t>A3</t>
  </si>
  <si>
    <t>DB.02</t>
  </si>
  <si>
    <t>DB.03</t>
  </si>
  <si>
    <t>A1</t>
  </si>
  <si>
    <t>DB.04</t>
  </si>
  <si>
    <t>DB.05</t>
  </si>
  <si>
    <t>B1</t>
  </si>
  <si>
    <t>DB.06</t>
  </si>
  <si>
    <t>DB.07</t>
  </si>
  <si>
    <t>DB.08</t>
  </si>
  <si>
    <t>B5</t>
  </si>
  <si>
    <t>DB.09</t>
  </si>
  <si>
    <t>DB.10</t>
  </si>
  <si>
    <t>DB.11</t>
  </si>
  <si>
    <t>DB.12</t>
  </si>
  <si>
    <t>B2</t>
  </si>
  <si>
    <t>DB.13</t>
  </si>
  <si>
    <t>DB.14</t>
  </si>
  <si>
    <t>DB.15</t>
  </si>
  <si>
    <t>DB.16</t>
  </si>
  <si>
    <t>DB.17</t>
  </si>
  <si>
    <t>DB.18</t>
  </si>
  <si>
    <t>DB.19</t>
  </si>
  <si>
    <t>DB.20</t>
  </si>
  <si>
    <t>OMITTED</t>
  </si>
  <si>
    <t>DB.21</t>
  </si>
  <si>
    <t>DB.22</t>
  </si>
  <si>
    <t>DB.23</t>
  </si>
  <si>
    <t>DB.24</t>
  </si>
  <si>
    <t>DB.25</t>
  </si>
  <si>
    <t>DB.26</t>
  </si>
  <si>
    <t>DB.27</t>
  </si>
  <si>
    <t>DB.28</t>
  </si>
  <si>
    <t>DB.29</t>
  </si>
  <si>
    <t>DB.30</t>
  </si>
  <si>
    <t>A2</t>
  </si>
  <si>
    <t>DB.31</t>
  </si>
  <si>
    <t>A5</t>
  </si>
  <si>
    <t>DB.32</t>
  </si>
  <si>
    <t>DB.33</t>
  </si>
  <si>
    <t>DB.34</t>
  </si>
  <si>
    <t>DB.35</t>
  </si>
  <si>
    <t>DB.36</t>
  </si>
  <si>
    <t>DB.37</t>
  </si>
  <si>
    <t>DB.38</t>
  </si>
  <si>
    <t>DB.39</t>
  </si>
  <si>
    <t>F</t>
  </si>
  <si>
    <t>Shower door</t>
  </si>
  <si>
    <t>DB.40</t>
  </si>
  <si>
    <t>DB.41</t>
  </si>
  <si>
    <t>DB.42</t>
  </si>
  <si>
    <t>DB.43</t>
  </si>
  <si>
    <t>DB.44</t>
  </si>
  <si>
    <t>DB.45</t>
  </si>
  <si>
    <t>DB.46</t>
  </si>
  <si>
    <t>DB.47</t>
  </si>
  <si>
    <t>DB.48</t>
  </si>
  <si>
    <t>DB.49</t>
  </si>
  <si>
    <t>DB.50</t>
  </si>
  <si>
    <t>DB.51</t>
  </si>
  <si>
    <t>A4</t>
  </si>
  <si>
    <t>DB.52</t>
  </si>
  <si>
    <t>DB.53</t>
  </si>
  <si>
    <t>DB.54</t>
  </si>
  <si>
    <t>DB.55</t>
  </si>
  <si>
    <t>DB.56</t>
  </si>
  <si>
    <t>DB.57</t>
  </si>
  <si>
    <t>DB.58</t>
  </si>
  <si>
    <t>DB.59</t>
  </si>
  <si>
    <t>DB.60</t>
  </si>
  <si>
    <t>DB.61</t>
  </si>
  <si>
    <t>DB.62</t>
  </si>
  <si>
    <t>DB.63</t>
  </si>
  <si>
    <t>DB.64</t>
  </si>
  <si>
    <t>DB.65</t>
  </si>
  <si>
    <t>DB.66</t>
  </si>
  <si>
    <t>DB.67</t>
  </si>
  <si>
    <t>DB.68</t>
  </si>
  <si>
    <t>DB.69</t>
  </si>
  <si>
    <t>DB.70</t>
  </si>
  <si>
    <t>DB.71</t>
  </si>
  <si>
    <t>UKPN</t>
  </si>
  <si>
    <t>DB.72</t>
  </si>
  <si>
    <t>DB.73</t>
  </si>
  <si>
    <t>DB.74</t>
  </si>
  <si>
    <t>G</t>
  </si>
  <si>
    <t>EX-DB.01</t>
  </si>
  <si>
    <t>(External)</t>
  </si>
  <si>
    <t>EX-DB.02</t>
  </si>
  <si>
    <t>DG.01</t>
  </si>
  <si>
    <t>E2</t>
  </si>
  <si>
    <t>DG.02</t>
  </si>
  <si>
    <t>DG.03</t>
  </si>
  <si>
    <t>DG.04</t>
  </si>
  <si>
    <t>DG.05</t>
  </si>
  <si>
    <t>D2</t>
  </si>
  <si>
    <t>DG.06</t>
  </si>
  <si>
    <t>DG.07</t>
  </si>
  <si>
    <t>DG.08</t>
  </si>
  <si>
    <t>DG.09</t>
  </si>
  <si>
    <t>DG.10</t>
  </si>
  <si>
    <t>DG.11</t>
  </si>
  <si>
    <t>DG.12</t>
  </si>
  <si>
    <t>DG.13</t>
  </si>
  <si>
    <t>DG.14</t>
  </si>
  <si>
    <t>DG.15</t>
  </si>
  <si>
    <t>DG.16</t>
  </si>
  <si>
    <t>DG.17</t>
  </si>
  <si>
    <t>DG.18</t>
  </si>
  <si>
    <t>DG.19</t>
  </si>
  <si>
    <t>DG.20</t>
  </si>
  <si>
    <t>DG.21</t>
  </si>
  <si>
    <t>DG.22</t>
  </si>
  <si>
    <t>DG.23</t>
  </si>
  <si>
    <t>DG.24</t>
  </si>
  <si>
    <t>DG.25</t>
  </si>
  <si>
    <t>DG.26</t>
  </si>
  <si>
    <t>DG.27</t>
  </si>
  <si>
    <t>DG.28</t>
  </si>
  <si>
    <t>H</t>
  </si>
  <si>
    <t>DG.29</t>
  </si>
  <si>
    <t>DG.30</t>
  </si>
  <si>
    <t>DG.31</t>
  </si>
  <si>
    <t>DG.32</t>
  </si>
  <si>
    <t>DG.33</t>
  </si>
  <si>
    <t>DG.34</t>
  </si>
  <si>
    <t>DG.35</t>
  </si>
  <si>
    <t>DG.36</t>
  </si>
  <si>
    <t>DG.37</t>
  </si>
  <si>
    <t>DG.38</t>
  </si>
  <si>
    <t>Reception screen</t>
  </si>
  <si>
    <t>DG.39</t>
  </si>
  <si>
    <t>DG.40</t>
  </si>
  <si>
    <t>DG.41</t>
  </si>
  <si>
    <t>DG.42</t>
  </si>
  <si>
    <t>(Special)</t>
  </si>
  <si>
    <t>DG.43</t>
  </si>
  <si>
    <t>D1</t>
  </si>
  <si>
    <t>DG.44</t>
  </si>
  <si>
    <t>DGWC.01</t>
  </si>
  <si>
    <t>WC cubicle</t>
  </si>
  <si>
    <t>DGWC.02</t>
  </si>
  <si>
    <t>DGWC.03</t>
  </si>
  <si>
    <t>DGWC.04</t>
  </si>
  <si>
    <t>DGWC.05</t>
  </si>
  <si>
    <t>DGWC.06</t>
  </si>
  <si>
    <t>EX-DG.01</t>
  </si>
  <si>
    <t>EX-DG.02</t>
  </si>
  <si>
    <t>EX-DG.03</t>
  </si>
  <si>
    <t>EX-DG.04</t>
  </si>
  <si>
    <t>EX-DG.05</t>
  </si>
  <si>
    <t>EX-DG.06</t>
  </si>
  <si>
    <t>EX-DG.07</t>
  </si>
  <si>
    <t>EX-DG.08</t>
  </si>
  <si>
    <t>EX-DG.09</t>
  </si>
  <si>
    <t>EX-DG.10</t>
  </si>
  <si>
    <t>EX-DG.11</t>
  </si>
  <si>
    <t>EX-DG.12</t>
  </si>
  <si>
    <t>D1.01</t>
  </si>
  <si>
    <t>E1</t>
  </si>
  <si>
    <t>D1.02</t>
  </si>
  <si>
    <t>D1.03</t>
  </si>
  <si>
    <t>D1.04</t>
  </si>
  <si>
    <t>D1.05</t>
  </si>
  <si>
    <t>D1.06</t>
  </si>
  <si>
    <t>D1.07</t>
  </si>
  <si>
    <t>D1.08</t>
  </si>
  <si>
    <t>D1.09</t>
  </si>
  <si>
    <t>D1.10</t>
  </si>
  <si>
    <t>D1.11</t>
  </si>
  <si>
    <t>D1.12</t>
  </si>
  <si>
    <t>D1.13</t>
  </si>
  <si>
    <t>A7</t>
  </si>
  <si>
    <t>D1.14</t>
  </si>
  <si>
    <t>D1.15</t>
  </si>
  <si>
    <t>A8</t>
  </si>
  <si>
    <t>D1.16</t>
  </si>
  <si>
    <t>D1.17</t>
  </si>
  <si>
    <t>D1.18</t>
  </si>
  <si>
    <t>D1.19</t>
  </si>
  <si>
    <t>D1.20</t>
  </si>
  <si>
    <t>D1.21</t>
  </si>
  <si>
    <t>D1.22</t>
  </si>
  <si>
    <t>D1.23</t>
  </si>
  <si>
    <t>D1.24</t>
  </si>
  <si>
    <t>D1.25</t>
  </si>
  <si>
    <t>D1.26</t>
  </si>
  <si>
    <t>D1.27</t>
  </si>
  <si>
    <t>D1.28</t>
  </si>
  <si>
    <t>D1.29</t>
  </si>
  <si>
    <t>D1WC.01</t>
  </si>
  <si>
    <t>D1WC.02</t>
  </si>
  <si>
    <t>D1WC.03</t>
  </si>
  <si>
    <t>D1WC.04</t>
  </si>
  <si>
    <t>D1WC.05</t>
  </si>
  <si>
    <t>D1WC.06</t>
  </si>
  <si>
    <t>D1WC.07</t>
  </si>
  <si>
    <t>D1WC.08</t>
  </si>
  <si>
    <t>D1WC.09</t>
  </si>
  <si>
    <t>D1WC.10</t>
  </si>
  <si>
    <t>D1WC.11</t>
  </si>
  <si>
    <t>D1WC.12</t>
  </si>
  <si>
    <t>D1WC.13</t>
  </si>
  <si>
    <t>D1WC.14</t>
  </si>
  <si>
    <t>D2.01</t>
  </si>
  <si>
    <t>D2.02</t>
  </si>
  <si>
    <t>D2.03</t>
  </si>
  <si>
    <t>D2.04</t>
  </si>
  <si>
    <t>D2.05</t>
  </si>
  <si>
    <t>D2.06</t>
  </si>
  <si>
    <t>D2.07</t>
  </si>
  <si>
    <t>D2.08</t>
  </si>
  <si>
    <t>D2.09</t>
  </si>
  <si>
    <t>D2.10</t>
  </si>
  <si>
    <t>D2.11</t>
  </si>
  <si>
    <t>D2.12</t>
  </si>
  <si>
    <t>D2.13</t>
  </si>
  <si>
    <t>D2.14</t>
  </si>
  <si>
    <t>D2.15</t>
  </si>
  <si>
    <t>D2.16</t>
  </si>
  <si>
    <t>D2.17</t>
  </si>
  <si>
    <t>D2.18</t>
  </si>
  <si>
    <t>D2.19</t>
  </si>
  <si>
    <t>D2.20</t>
  </si>
  <si>
    <t>D2.21</t>
  </si>
  <si>
    <t>D2.22</t>
  </si>
  <si>
    <t>D2.23</t>
  </si>
  <si>
    <t>D2.24</t>
  </si>
  <si>
    <t>D2.25</t>
  </si>
  <si>
    <t>D2.26</t>
  </si>
  <si>
    <t>D2.27</t>
  </si>
  <si>
    <t>D2.28</t>
  </si>
  <si>
    <t>D2.29</t>
  </si>
  <si>
    <t>D2WC.01</t>
  </si>
  <si>
    <t>D2WC.02</t>
  </si>
  <si>
    <t>D2WC.03</t>
  </si>
  <si>
    <t>D2WC.04</t>
  </si>
  <si>
    <t>D2WC.05</t>
  </si>
  <si>
    <t>D2WC.06</t>
  </si>
  <si>
    <t>D2WC.07</t>
  </si>
  <si>
    <t>D2WC.08</t>
  </si>
  <si>
    <t>D2WC.09</t>
  </si>
  <si>
    <t>D2WC.10</t>
  </si>
  <si>
    <t>D2WC.11</t>
  </si>
  <si>
    <t>D2WC.12</t>
  </si>
  <si>
    <t>D2WC.13</t>
  </si>
  <si>
    <t>D2WC.14</t>
  </si>
  <si>
    <t>D3.01</t>
  </si>
  <si>
    <t>D3.02</t>
  </si>
  <si>
    <t>D3.03</t>
  </si>
  <si>
    <t>D3.04</t>
  </si>
  <si>
    <t>D3.05</t>
  </si>
  <si>
    <t>D3.06</t>
  </si>
  <si>
    <t>D3.07</t>
  </si>
  <si>
    <t>D3.08</t>
  </si>
  <si>
    <t>D3.09</t>
  </si>
  <si>
    <t>D3.10</t>
  </si>
  <si>
    <t>D3.11</t>
  </si>
  <si>
    <t>D3.12</t>
  </si>
  <si>
    <t>D3.13</t>
  </si>
  <si>
    <t>D3.14</t>
  </si>
  <si>
    <t>D3.15</t>
  </si>
  <si>
    <t>D3.16</t>
  </si>
  <si>
    <t>D3.17</t>
  </si>
  <si>
    <t>D3.18</t>
  </si>
  <si>
    <t>D3.19</t>
  </si>
  <si>
    <t>D3.20</t>
  </si>
  <si>
    <t>D3.21</t>
  </si>
  <si>
    <t>D3.22</t>
  </si>
  <si>
    <t>D3.23</t>
  </si>
  <si>
    <t>D3.24</t>
  </si>
  <si>
    <t>D3.25</t>
  </si>
  <si>
    <t>D3.26</t>
  </si>
  <si>
    <t>D3.27</t>
  </si>
  <si>
    <t>D3.28</t>
  </si>
  <si>
    <t>D3.29</t>
  </si>
  <si>
    <t>D3WC.01</t>
  </si>
  <si>
    <t>D3WC.02</t>
  </si>
  <si>
    <t>D3WC.03</t>
  </si>
  <si>
    <t>D3WC.04</t>
  </si>
  <si>
    <t>D3WC.05</t>
  </si>
  <si>
    <t>D3WC.06</t>
  </si>
  <si>
    <t>D3WC.07</t>
  </si>
  <si>
    <t>D3WC.08</t>
  </si>
  <si>
    <t>D3WC.09</t>
  </si>
  <si>
    <t>D3WC.10</t>
  </si>
  <si>
    <t>D3WC.11</t>
  </si>
  <si>
    <t>D3WC.12</t>
  </si>
  <si>
    <t>D3WC.13</t>
  </si>
  <si>
    <t>D3WC.14</t>
  </si>
  <si>
    <t>D4.01</t>
  </si>
  <si>
    <t>D4.02</t>
  </si>
  <si>
    <t>D4.03</t>
  </si>
  <si>
    <t>D4.04</t>
  </si>
  <si>
    <t>D4.05</t>
  </si>
  <si>
    <t>D4.06</t>
  </si>
  <si>
    <t>D4.07</t>
  </si>
  <si>
    <t>D4.08</t>
  </si>
  <si>
    <t>D4.09</t>
  </si>
  <si>
    <t>D4.10</t>
  </si>
  <si>
    <t>D4.11</t>
  </si>
  <si>
    <t>D4.12</t>
  </si>
  <si>
    <t>D4.13</t>
  </si>
  <si>
    <t>D4.14</t>
  </si>
  <si>
    <t>D4.15</t>
  </si>
  <si>
    <t>D4.16</t>
  </si>
  <si>
    <t>D4.17</t>
  </si>
  <si>
    <t>D4.18</t>
  </si>
  <si>
    <t>D4.19</t>
  </si>
  <si>
    <t>D4.20</t>
  </si>
  <si>
    <t>D4.21</t>
  </si>
  <si>
    <t>D4.22</t>
  </si>
  <si>
    <t>D4.23</t>
  </si>
  <si>
    <t>D4.24</t>
  </si>
  <si>
    <t>D4.25</t>
  </si>
  <si>
    <t>D4.26</t>
  </si>
  <si>
    <t>D4.27</t>
  </si>
  <si>
    <t>D4.28</t>
  </si>
  <si>
    <t>D4.29</t>
  </si>
  <si>
    <t>D4WC.01</t>
  </si>
  <si>
    <t>D4WC.02</t>
  </si>
  <si>
    <t>D4WC.03</t>
  </si>
  <si>
    <t>D4WC.04</t>
  </si>
  <si>
    <t>D4WC.05</t>
  </si>
  <si>
    <t>D4WC.06</t>
  </si>
  <si>
    <t>D4WC.07</t>
  </si>
  <si>
    <t>D4WC.08</t>
  </si>
  <si>
    <t>D4WC.09</t>
  </si>
  <si>
    <t>D4WC.10</t>
  </si>
  <si>
    <t>D4WC.11</t>
  </si>
  <si>
    <t>D4WC.12</t>
  </si>
  <si>
    <t>D4WC.13</t>
  </si>
  <si>
    <t>D4WC.14</t>
  </si>
  <si>
    <t>EX-D4.01</t>
  </si>
  <si>
    <t>EX-D4.02</t>
  </si>
  <si>
    <t>D5.01</t>
  </si>
  <si>
    <t>D5.02</t>
  </si>
  <si>
    <t>D5.03</t>
  </si>
  <si>
    <t>D5.04</t>
  </si>
  <si>
    <t>D5.05</t>
  </si>
  <si>
    <t>D5.06</t>
  </si>
  <si>
    <t>D5.07</t>
  </si>
  <si>
    <t>D5.08</t>
  </si>
  <si>
    <t>D5.09</t>
  </si>
  <si>
    <t>D5.10</t>
  </si>
  <si>
    <t>D5.11</t>
  </si>
  <si>
    <t>D5.12</t>
  </si>
  <si>
    <t>D5.13</t>
  </si>
  <si>
    <t>D5.14</t>
  </si>
  <si>
    <t>D5.15</t>
  </si>
  <si>
    <t>D5.16</t>
  </si>
  <si>
    <t>D5.17</t>
  </si>
  <si>
    <t>D5.18</t>
  </si>
  <si>
    <t>D5.19</t>
  </si>
  <si>
    <t>D5.20</t>
  </si>
  <si>
    <t>D5.21</t>
  </si>
  <si>
    <t>D5.22</t>
  </si>
  <si>
    <t>D5.23</t>
  </si>
  <si>
    <t>D5.24</t>
  </si>
  <si>
    <t>D5.25</t>
  </si>
  <si>
    <t>D5.26</t>
  </si>
  <si>
    <t>D5.27</t>
  </si>
  <si>
    <t>D5.28</t>
  </si>
  <si>
    <t>D5.29</t>
  </si>
  <si>
    <t>D5WC.01</t>
  </si>
  <si>
    <t>D5WC.02</t>
  </si>
  <si>
    <t>D5WC.03</t>
  </si>
  <si>
    <t>D5WC.04</t>
  </si>
  <si>
    <t>D5WC.05</t>
  </si>
  <si>
    <t>D5WC.06</t>
  </si>
  <si>
    <t>D5WC.07</t>
  </si>
  <si>
    <t>D5WC.08</t>
  </si>
  <si>
    <t>D5WC.09</t>
  </si>
  <si>
    <t>D5WC.10</t>
  </si>
  <si>
    <t>D5WC.11</t>
  </si>
  <si>
    <t>D5WC.12</t>
  </si>
  <si>
    <t>D5WC.13</t>
  </si>
  <si>
    <t>D5WC.14</t>
  </si>
  <si>
    <t>EX-D5.01</t>
  </si>
  <si>
    <t>EX-D5.02</t>
  </si>
  <si>
    <t>EX-D5.03</t>
  </si>
  <si>
    <t>EX-D5.04</t>
  </si>
  <si>
    <t>EX-D5.05</t>
  </si>
  <si>
    <t>EX-D5.06</t>
  </si>
  <si>
    <t>EX-D6.01</t>
  </si>
  <si>
    <t>EX-D6.02</t>
  </si>
  <si>
    <t>EX-D6.03</t>
  </si>
  <si>
    <t>EX-D6.04</t>
  </si>
  <si>
    <t>EX-D6.05</t>
  </si>
  <si>
    <t>EX-D6.06</t>
  </si>
  <si>
    <t xml:space="preserve">Refer to door schedule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</si>
</sst>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_(* \(#,##0.00\);_(* &quot;-&quot;??_);_(@_)"/>
    <numFmt numFmtId="165" formatCode="[$-F800]dddd\,\ mmmm\ dd\,\ yyyy"/>
    <numFmt numFmtId="166" formatCode="&quot;£&quot;#,##0.00;[Red]\(&quot;£&quot;#,##0.00\)"/>
    <numFmt numFmtId="167" formatCode="&quot;£&quot;#,##0.00;[Red]&quot;£&quot;#,##0.00"/>
    <numFmt numFmtId="168" formatCode="0.00000"/>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2"/>
      <name val="Times New Roman"/>
      <family val="1"/>
    </font>
    <font>
      <b/>
      <sz val="18"/>
      <color indexed="56"/>
      <name val="Cambria"/>
      <family val="2"/>
    </font>
    <font>
      <sz val="11"/>
      <color theme="1"/>
      <name val="Calibri"/>
      <family val="2"/>
      <scheme val="minor"/>
    </font>
    <font>
      <sz val="10"/>
      <name val="Arial"/>
      <family val="2"/>
    </font>
    <font>
      <b/>
      <sz val="9"/>
      <name val="Arial"/>
      <family val="2"/>
    </font>
    <font>
      <sz val="9"/>
      <name val="Arial"/>
      <family val="2"/>
    </font>
    <font>
      <b/>
      <u/>
      <sz val="9"/>
      <name val="Arial"/>
      <family val="2"/>
    </font>
    <font>
      <u/>
      <sz val="9"/>
      <name val="Arial"/>
      <family val="2"/>
    </font>
    <font>
      <sz val="9"/>
      <color indexed="8"/>
      <name val="Arial"/>
      <family val="2"/>
    </font>
    <font>
      <b/>
      <u/>
      <sz val="9"/>
      <color indexed="8"/>
      <name val="Arial"/>
      <family val="2"/>
    </font>
    <font>
      <sz val="10"/>
      <name val="MS Sans Serif"/>
      <family val="2"/>
    </font>
    <font>
      <b/>
      <u/>
      <sz val="10"/>
      <name val="Arial"/>
      <family val="2"/>
    </font>
    <font>
      <b/>
      <sz val="10"/>
      <name val="Arial"/>
      <family val="2"/>
    </font>
    <font>
      <u/>
      <sz val="10"/>
      <name val="Arial"/>
      <family val="2"/>
    </font>
    <font>
      <sz val="10"/>
      <color rgb="FFFF0000"/>
      <name val="Arial"/>
      <family val="2"/>
    </font>
  </fonts>
  <fills count="28">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top style="thin">
        <color indexed="64"/>
      </top>
      <bottom style="double">
        <color indexed="64"/>
      </bottom>
      <diagonal/>
    </border>
  </borders>
  <cellStyleXfs count="69">
    <xf numFmtId="0" fontId="0" fillId="0" borderId="0"/>
    <xf numFmtId="0" fontId="7" fillId="3"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4"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9" fillId="5" borderId="0" applyNumberFormat="0" applyBorder="0" applyAlignment="0" applyProtection="0"/>
    <xf numFmtId="0" fontId="17" fillId="22" borderId="1" applyNumberFormat="0" applyAlignment="0" applyProtection="0"/>
    <xf numFmtId="0" fontId="10" fillId="23" borderId="2" applyNumberFormat="0" applyAlignment="0" applyProtection="0"/>
    <xf numFmtId="43" fontId="6" fillId="0" borderId="0" applyFont="0" applyFill="0" applyBorder="0" applyAlignment="0" applyProtection="0"/>
    <xf numFmtId="164" fontId="6" fillId="0" borderId="0" applyFont="0" applyFill="0" applyBorder="0" applyAlignment="0" applyProtection="0"/>
    <xf numFmtId="0" fontId="11" fillId="0" borderId="0" applyNumberFormat="0" applyFill="0" applyBorder="0" applyAlignment="0" applyProtection="0"/>
    <xf numFmtId="0" fontId="12" fillId="7"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13" fillId="8" borderId="1" applyNumberFormat="0" applyAlignment="0" applyProtection="0"/>
    <xf numFmtId="0" fontId="21" fillId="0" borderId="6" applyNumberFormat="0" applyFill="0" applyAlignment="0" applyProtection="0"/>
    <xf numFmtId="0" fontId="22" fillId="11" borderId="0" applyNumberFormat="0" applyBorder="0" applyAlignment="0" applyProtection="0"/>
    <xf numFmtId="165" fontId="25" fillId="0" borderId="0"/>
    <xf numFmtId="0" fontId="6" fillId="0" borderId="0"/>
    <xf numFmtId="0" fontId="6" fillId="0" borderId="0"/>
    <xf numFmtId="165" fontId="6" fillId="0" borderId="0"/>
    <xf numFmtId="0" fontId="25" fillId="0" borderId="0"/>
    <xf numFmtId="0" fontId="23" fillId="6" borderId="7" applyNumberFormat="0" applyFont="0" applyAlignment="0" applyProtection="0"/>
    <xf numFmtId="0" fontId="15" fillId="22" borderId="8" applyNumberFormat="0" applyAlignment="0" applyProtection="0"/>
    <xf numFmtId="9" fontId="7" fillId="0" borderId="0" applyFont="0" applyFill="0" applyBorder="0" applyAlignment="0" applyProtection="0"/>
    <xf numFmtId="0" fontId="24"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165" fontId="26" fillId="0" borderId="0"/>
    <xf numFmtId="165" fontId="26" fillId="0" borderId="0"/>
    <xf numFmtId="165" fontId="5" fillId="0" borderId="0"/>
    <xf numFmtId="165" fontId="26" fillId="0" borderId="0"/>
    <xf numFmtId="165" fontId="26" fillId="0" borderId="0"/>
    <xf numFmtId="165" fontId="26" fillId="0" borderId="0"/>
    <xf numFmtId="165" fontId="26" fillId="0" borderId="0"/>
    <xf numFmtId="0" fontId="4" fillId="0" borderId="0"/>
    <xf numFmtId="44"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33" fillId="0" borderId="0"/>
  </cellStyleXfs>
  <cellXfs count="150">
    <xf numFmtId="0" fontId="0" fillId="0" borderId="0" xfId="0"/>
    <xf numFmtId="0" fontId="27" fillId="24" borderId="11" xfId="40" applyFont="1" applyFill="1" applyBorder="1" applyAlignment="1">
      <alignment horizontal="left" vertical="top"/>
    </xf>
    <xf numFmtId="0" fontId="28" fillId="24" borderId="11" xfId="40" applyFont="1" applyFill="1" applyBorder="1" applyAlignment="1">
      <alignment horizontal="left" vertical="top"/>
    </xf>
    <xf numFmtId="0" fontId="28" fillId="0" borderId="11" xfId="40" applyFont="1" applyFill="1" applyBorder="1" applyAlignment="1">
      <alignment horizontal="left" vertical="top"/>
    </xf>
    <xf numFmtId="166" fontId="28" fillId="25" borderId="0" xfId="40" applyNumberFormat="1" applyFont="1" applyFill="1" applyAlignment="1">
      <alignment horizontal="left" vertical="top"/>
    </xf>
    <xf numFmtId="0" fontId="28" fillId="25" borderId="0" xfId="40" applyFont="1" applyFill="1" applyAlignment="1">
      <alignment horizontal="left" vertical="top"/>
    </xf>
    <xf numFmtId="0" fontId="28" fillId="0" borderId="0" xfId="40" applyFont="1" applyAlignment="1">
      <alignment horizontal="left" vertical="top"/>
    </xf>
    <xf numFmtId="0" fontId="29" fillId="25" borderId="0" xfId="40" applyFont="1" applyFill="1" applyBorder="1" applyAlignment="1">
      <alignment horizontal="center" vertical="top" wrapText="1"/>
    </xf>
    <xf numFmtId="0" fontId="28" fillId="25" borderId="0" xfId="40" applyFont="1" applyFill="1" applyBorder="1" applyAlignment="1">
      <alignment horizontal="center" vertical="top" wrapText="1"/>
    </xf>
    <xf numFmtId="0" fontId="28" fillId="0" borderId="0" xfId="40" applyFont="1" applyFill="1" applyBorder="1" applyAlignment="1">
      <alignment vertical="top" wrapText="1"/>
    </xf>
    <xf numFmtId="166" fontId="28" fillId="25" borderId="0" xfId="40" applyNumberFormat="1" applyFont="1" applyFill="1" applyAlignment="1">
      <alignment vertical="top" wrapText="1"/>
    </xf>
    <xf numFmtId="0" fontId="28" fillId="25" borderId="0" xfId="40" applyFont="1" applyFill="1" applyAlignment="1">
      <alignment horizontal="left" vertical="top" wrapText="1"/>
    </xf>
    <xf numFmtId="0" fontId="28" fillId="0" borderId="0" xfId="40" applyFont="1" applyAlignment="1">
      <alignment vertical="top" wrapText="1"/>
    </xf>
    <xf numFmtId="0" fontId="27" fillId="26" borderId="14" xfId="40" applyFont="1" applyFill="1" applyBorder="1" applyAlignment="1">
      <alignment horizontal="center" vertical="top" wrapText="1"/>
    </xf>
    <xf numFmtId="0" fontId="27" fillId="26" borderId="23" xfId="40" applyFont="1" applyFill="1" applyBorder="1" applyAlignment="1">
      <alignment horizontal="center" vertical="top" wrapText="1"/>
    </xf>
    <xf numFmtId="166" fontId="27" fillId="26" borderId="16" xfId="28" applyNumberFormat="1" applyFont="1" applyFill="1" applyBorder="1" applyAlignment="1">
      <alignment horizontal="center" vertical="top" wrapText="1"/>
    </xf>
    <xf numFmtId="43" fontId="27" fillId="26" borderId="17" xfId="28" applyFont="1" applyFill="1" applyBorder="1" applyAlignment="1">
      <alignment horizontal="center" vertical="top" wrapText="1"/>
    </xf>
    <xf numFmtId="0" fontId="28" fillId="0" borderId="0" xfId="40" applyFont="1" applyAlignment="1">
      <alignment horizontal="center" vertical="top" wrapText="1"/>
    </xf>
    <xf numFmtId="0" fontId="28" fillId="0" borderId="18" xfId="40" applyFont="1" applyBorder="1" applyAlignment="1">
      <alignment horizontal="center" vertical="top" wrapText="1"/>
    </xf>
    <xf numFmtId="0" fontId="28" fillId="0" borderId="19" xfId="40" applyFont="1" applyBorder="1" applyAlignment="1">
      <alignment horizontal="center" vertical="top" wrapText="1"/>
    </xf>
    <xf numFmtId="166" fontId="28" fillId="0" borderId="19" xfId="28" applyNumberFormat="1" applyFont="1" applyBorder="1" applyAlignment="1">
      <alignment horizontal="right" vertical="top" wrapText="1"/>
    </xf>
    <xf numFmtId="43" fontId="28" fillId="0" borderId="20" xfId="28" applyFont="1" applyBorder="1" applyAlignment="1">
      <alignment horizontal="left" vertical="top" wrapText="1"/>
    </xf>
    <xf numFmtId="0" fontId="29" fillId="0" borderId="0" xfId="40" applyFont="1" applyBorder="1" applyAlignment="1">
      <alignment vertical="top"/>
    </xf>
    <xf numFmtId="0" fontId="28" fillId="0" borderId="0" xfId="40" applyFont="1" applyBorder="1" applyAlignment="1">
      <alignment vertical="top"/>
    </xf>
    <xf numFmtId="166" fontId="28" fillId="0" borderId="12" xfId="40" applyNumberFormat="1" applyFont="1" applyFill="1" applyBorder="1" applyAlignment="1">
      <alignment horizontal="right" vertical="top" wrapText="1"/>
    </xf>
    <xf numFmtId="166" fontId="28" fillId="0" borderId="19" xfId="28" applyNumberFormat="1" applyFont="1" applyFill="1" applyBorder="1" applyAlignment="1">
      <alignment horizontal="right" vertical="top" wrapText="1"/>
    </xf>
    <xf numFmtId="43" fontId="28" fillId="0" borderId="20" xfId="28" applyFont="1" applyFill="1" applyBorder="1" applyAlignment="1">
      <alignment horizontal="left" vertical="top" wrapText="1"/>
    </xf>
    <xf numFmtId="0" fontId="28" fillId="0" borderId="0" xfId="40" applyFont="1" applyFill="1" applyBorder="1" applyAlignment="1">
      <alignment vertical="top"/>
    </xf>
    <xf numFmtId="0" fontId="28" fillId="0" borderId="18" xfId="40" applyFont="1" applyFill="1" applyBorder="1" applyAlignment="1">
      <alignment horizontal="center" vertical="top" wrapText="1"/>
    </xf>
    <xf numFmtId="0" fontId="28" fillId="0" borderId="19" xfId="40" applyFont="1" applyFill="1" applyBorder="1" applyAlignment="1">
      <alignment horizontal="center" vertical="top" wrapText="1"/>
    </xf>
    <xf numFmtId="0" fontId="28" fillId="0" borderId="0" xfId="40" applyFont="1" applyFill="1" applyBorder="1" applyAlignment="1">
      <alignment horizontal="left" vertical="top" wrapText="1"/>
    </xf>
    <xf numFmtId="0" fontId="28" fillId="0" borderId="0" xfId="40" applyFont="1" applyFill="1" applyAlignment="1">
      <alignment vertical="top" wrapText="1"/>
    </xf>
    <xf numFmtId="0" fontId="29" fillId="0" borderId="0" xfId="40" applyFont="1" applyFill="1" applyBorder="1" applyAlignment="1">
      <alignment horizontal="left" vertical="top" wrapText="1"/>
    </xf>
    <xf numFmtId="0" fontId="28" fillId="0" borderId="0" xfId="40" applyFont="1" applyBorder="1" applyAlignment="1">
      <alignment horizontal="left" wrapText="1" indent="4"/>
    </xf>
    <xf numFmtId="0" fontId="28" fillId="0" borderId="0" xfId="40" applyFont="1" applyBorder="1" applyAlignment="1">
      <alignment horizontal="left" wrapText="1" indent="2"/>
    </xf>
    <xf numFmtId="0" fontId="27" fillId="0" borderId="0" xfId="40" applyFont="1" applyAlignment="1">
      <alignment horizontal="left" vertical="top" wrapText="1" indent="2"/>
    </xf>
    <xf numFmtId="0" fontId="28" fillId="0" borderId="0" xfId="40" applyFont="1" applyAlignment="1">
      <alignment horizontal="left" vertical="top" wrapText="1" indent="2"/>
    </xf>
    <xf numFmtId="0" fontId="28" fillId="0" borderId="0" xfId="40" applyFont="1" applyAlignment="1">
      <alignment horizontal="left" vertical="top" wrapText="1" indent="1"/>
    </xf>
    <xf numFmtId="0" fontId="28" fillId="0" borderId="0" xfId="40" applyFont="1" applyAlignment="1">
      <alignment horizontal="left" vertical="top" wrapText="1"/>
    </xf>
    <xf numFmtId="0" fontId="27" fillId="25" borderId="0" xfId="40" applyFont="1" applyFill="1" applyAlignment="1">
      <alignment horizontal="left" vertical="top" wrapText="1"/>
    </xf>
    <xf numFmtId="0" fontId="28" fillId="0" borderId="0" xfId="40" applyFont="1" applyFill="1" applyAlignment="1">
      <alignment horizontal="left" vertical="top" wrapText="1" indent="3"/>
    </xf>
    <xf numFmtId="0" fontId="27" fillId="0" borderId="0" xfId="40" applyFont="1" applyAlignment="1">
      <alignment horizontal="left" vertical="top" wrapText="1"/>
    </xf>
    <xf numFmtId="0" fontId="29" fillId="0" borderId="0" xfId="40" applyFont="1" applyAlignment="1">
      <alignment horizontal="left" vertical="top" wrapText="1"/>
    </xf>
    <xf numFmtId="0" fontId="28" fillId="0" borderId="0" xfId="40" applyFont="1" applyAlignment="1">
      <alignment horizontal="left" vertical="top" wrapText="1" indent="3"/>
    </xf>
    <xf numFmtId="0" fontId="28" fillId="0" borderId="0" xfId="40" applyFont="1" applyAlignment="1">
      <alignment horizontal="left" vertical="top" wrapText="1" indent="4"/>
    </xf>
    <xf numFmtId="0" fontId="28" fillId="0" borderId="0" xfId="40" applyFont="1" applyBorder="1" applyAlignment="1">
      <alignment horizontal="left" vertical="top" wrapText="1" indent="2"/>
    </xf>
    <xf numFmtId="0" fontId="27" fillId="0" borderId="0" xfId="40" applyFont="1" applyBorder="1" applyAlignment="1">
      <alignment horizontal="left" vertical="top" wrapText="1"/>
    </xf>
    <xf numFmtId="0" fontId="28" fillId="0" borderId="0" xfId="40" applyFont="1" applyBorder="1" applyAlignment="1">
      <alignment horizontal="left" vertical="top" wrapText="1" indent="3"/>
    </xf>
    <xf numFmtId="0" fontId="28" fillId="0" borderId="0" xfId="40" applyFont="1" applyBorder="1" applyAlignment="1">
      <alignment horizontal="left" wrapText="1" indent="3"/>
    </xf>
    <xf numFmtId="0" fontId="29" fillId="0" borderId="0" xfId="40" applyFont="1" applyFill="1" applyAlignment="1">
      <alignment horizontal="left" vertical="top" wrapText="1"/>
    </xf>
    <xf numFmtId="0" fontId="27" fillId="0" borderId="0" xfId="40" applyFont="1" applyFill="1" applyBorder="1" applyAlignment="1">
      <alignment horizontal="left" vertical="top" wrapText="1"/>
    </xf>
    <xf numFmtId="0" fontId="28" fillId="0" borderId="0" xfId="40" applyFont="1" applyFill="1" applyBorder="1" applyAlignment="1">
      <alignment horizontal="left" vertical="top" wrapText="1" indent="2"/>
    </xf>
    <xf numFmtId="0" fontId="27" fillId="0" borderId="0" xfId="40" applyFont="1" applyFill="1" applyAlignment="1">
      <alignment horizontal="left" vertical="top" wrapText="1" indent="2"/>
    </xf>
    <xf numFmtId="0" fontId="28" fillId="0" borderId="0" xfId="40" applyFont="1" applyFill="1" applyBorder="1" applyAlignment="1">
      <alignment horizontal="left" wrapText="1" indent="3"/>
    </xf>
    <xf numFmtId="0" fontId="30" fillId="0" borderId="0" xfId="40" applyFont="1" applyAlignment="1">
      <alignment horizontal="left" vertical="top" wrapText="1"/>
    </xf>
    <xf numFmtId="0" fontId="28" fillId="0" borderId="0" xfId="40" applyFont="1" applyFill="1" applyBorder="1" applyAlignment="1">
      <alignment horizontal="left" vertical="top" wrapText="1" indent="3"/>
    </xf>
    <xf numFmtId="0" fontId="28" fillId="25" borderId="0" xfId="40" applyFont="1" applyFill="1" applyAlignment="1">
      <alignment horizontal="left" vertical="top" wrapText="1" indent="2"/>
    </xf>
    <xf numFmtId="0" fontId="29" fillId="0" borderId="0" xfId="40" applyFont="1" applyAlignment="1">
      <alignment horizontal="left" vertical="top" wrapText="1" indent="2"/>
    </xf>
    <xf numFmtId="0" fontId="28" fillId="0" borderId="0" xfId="40" applyFont="1" applyFill="1" applyAlignment="1">
      <alignment horizontal="left" vertical="top" wrapText="1" indent="2"/>
    </xf>
    <xf numFmtId="0" fontId="27" fillId="0" borderId="0" xfId="40" applyFont="1" applyAlignment="1">
      <alignment vertical="top" wrapText="1"/>
    </xf>
    <xf numFmtId="166" fontId="28" fillId="0" borderId="19" xfId="28" applyNumberFormat="1" applyFont="1" applyFill="1" applyBorder="1" applyAlignment="1">
      <alignment vertical="top" wrapText="1"/>
    </xf>
    <xf numFmtId="0" fontId="29" fillId="0" borderId="0" xfId="40" applyFont="1" applyBorder="1" applyAlignment="1">
      <alignment horizontal="left" wrapText="1"/>
    </xf>
    <xf numFmtId="0" fontId="27" fillId="0" borderId="0" xfId="40" applyFont="1" applyBorder="1" applyAlignment="1">
      <alignment horizontal="left" wrapText="1" indent="1"/>
    </xf>
    <xf numFmtId="0" fontId="29" fillId="0" borderId="0" xfId="40" applyFont="1" applyBorder="1" applyAlignment="1">
      <alignment wrapText="1"/>
    </xf>
    <xf numFmtId="166" fontId="28" fillId="0" borderId="19" xfId="28" applyNumberFormat="1" applyFont="1" applyBorder="1" applyAlignment="1">
      <alignment vertical="top" wrapText="1"/>
    </xf>
    <xf numFmtId="0" fontId="27" fillId="0" borderId="14" xfId="40" applyFont="1" applyBorder="1" applyAlignment="1">
      <alignment horizontal="center" vertical="top" wrapText="1"/>
    </xf>
    <xf numFmtId="0" fontId="29" fillId="0" borderId="23" xfId="40" applyFont="1" applyBorder="1" applyAlignment="1">
      <alignment horizontal="center" vertical="top" wrapText="1"/>
    </xf>
    <xf numFmtId="0" fontId="28" fillId="0" borderId="24" xfId="40" applyFont="1" applyBorder="1" applyAlignment="1">
      <alignment vertical="top" wrapText="1"/>
    </xf>
    <xf numFmtId="166" fontId="27" fillId="0" borderId="13" xfId="28" applyNumberFormat="1" applyFont="1" applyBorder="1" applyAlignment="1">
      <alignment vertical="top" wrapText="1"/>
    </xf>
    <xf numFmtId="43" fontId="27" fillId="0" borderId="13" xfId="28" applyFont="1" applyBorder="1" applyAlignment="1">
      <alignment horizontal="left" vertical="top" wrapText="1"/>
    </xf>
    <xf numFmtId="0" fontId="28" fillId="0" borderId="25" xfId="40" applyFont="1" applyBorder="1" applyAlignment="1">
      <alignment horizontal="center" vertical="top" wrapText="1"/>
    </xf>
    <xf numFmtId="166" fontId="28" fillId="0" borderId="0" xfId="40" applyNumberFormat="1" applyFont="1" applyAlignment="1">
      <alignment vertical="top" wrapText="1"/>
    </xf>
    <xf numFmtId="0" fontId="28" fillId="0" borderId="12" xfId="40" applyFont="1" applyBorder="1" applyAlignment="1">
      <alignment horizontal="center" vertical="top" wrapText="1"/>
    </xf>
    <xf numFmtId="0" fontId="27" fillId="0" borderId="0" xfId="40" applyFont="1" applyBorder="1" applyAlignment="1">
      <alignment horizontal="left" wrapText="1" indent="2"/>
    </xf>
    <xf numFmtId="0" fontId="29" fillId="0" borderId="0" xfId="40" applyFont="1" applyBorder="1" applyAlignment="1">
      <alignment horizontal="left" wrapText="1" indent="2"/>
    </xf>
    <xf numFmtId="0" fontId="28" fillId="0" borderId="21" xfId="40" applyFont="1" applyBorder="1" applyAlignment="1">
      <alignment horizontal="center" vertical="top" wrapText="1"/>
    </xf>
    <xf numFmtId="0" fontId="28" fillId="0" borderId="22" xfId="40" applyFont="1" applyBorder="1" applyAlignment="1">
      <alignment horizontal="center" vertical="top" wrapText="1"/>
    </xf>
    <xf numFmtId="0" fontId="27" fillId="0" borderId="21" xfId="40" applyFont="1" applyBorder="1" applyAlignment="1">
      <alignment horizontal="left" wrapText="1" indent="2"/>
    </xf>
    <xf numFmtId="0" fontId="28" fillId="0" borderId="21" xfId="40" applyFont="1" applyBorder="1" applyAlignment="1">
      <alignment horizontal="left" vertical="top" wrapText="1"/>
    </xf>
    <xf numFmtId="166" fontId="27" fillId="0" borderId="21" xfId="40" applyNumberFormat="1" applyFont="1" applyBorder="1" applyAlignment="1">
      <alignment vertical="top" wrapText="1"/>
    </xf>
    <xf numFmtId="166" fontId="27" fillId="0" borderId="13" xfId="40" applyNumberFormat="1" applyFont="1" applyBorder="1" applyAlignment="1">
      <alignment vertical="top" wrapText="1"/>
    </xf>
    <xf numFmtId="166" fontId="28" fillId="0" borderId="0" xfId="40" applyNumberFormat="1" applyFont="1" applyFill="1" applyAlignment="1">
      <alignment vertical="top" wrapText="1"/>
    </xf>
    <xf numFmtId="0" fontId="28" fillId="0" borderId="0" xfId="40" applyFont="1" applyFill="1" applyAlignment="1">
      <alignment horizontal="left" vertical="top" wrapText="1"/>
    </xf>
    <xf numFmtId="167" fontId="28" fillId="0" borderId="0" xfId="40" applyNumberFormat="1" applyFont="1" applyAlignment="1">
      <alignment vertical="top" wrapText="1"/>
    </xf>
    <xf numFmtId="166" fontId="28" fillId="0" borderId="19" xfId="40" applyNumberFormat="1" applyFont="1" applyFill="1" applyBorder="1" applyAlignment="1">
      <alignment horizontal="right" vertical="top" wrapText="1"/>
    </xf>
    <xf numFmtId="9" fontId="28" fillId="0" borderId="0" xfId="40" applyNumberFormat="1" applyFont="1" applyBorder="1" applyAlignment="1">
      <alignment horizontal="left" vertical="top" wrapText="1" indent="2"/>
    </xf>
    <xf numFmtId="166" fontId="27" fillId="0" borderId="26" xfId="40" applyNumberFormat="1" applyFont="1" applyBorder="1" applyAlignment="1">
      <alignment vertical="top" wrapText="1"/>
    </xf>
    <xf numFmtId="167" fontId="27" fillId="0" borderId="11" xfId="40" applyNumberFormat="1" applyFont="1" applyBorder="1" applyAlignment="1">
      <alignment vertical="top" wrapText="1"/>
    </xf>
    <xf numFmtId="166" fontId="28" fillId="0" borderId="0" xfId="40" applyNumberFormat="1" applyFont="1" applyBorder="1" applyAlignment="1">
      <alignment vertical="top" wrapText="1"/>
    </xf>
    <xf numFmtId="166" fontId="29" fillId="0" borderId="0" xfId="40" applyNumberFormat="1" applyFont="1" applyFill="1" applyAlignment="1">
      <alignment horizontal="center" vertical="top" wrapText="1"/>
    </xf>
    <xf numFmtId="0" fontId="28" fillId="0" borderId="12" xfId="40" applyFont="1" applyFill="1" applyBorder="1" applyAlignment="1">
      <alignment vertical="top" wrapText="1"/>
    </xf>
    <xf numFmtId="0" fontId="29" fillId="0" borderId="0" xfId="40" applyFont="1" applyBorder="1" applyAlignment="1">
      <alignment vertical="top" wrapText="1"/>
    </xf>
    <xf numFmtId="0" fontId="27" fillId="0" borderId="0" xfId="40" applyFont="1" applyBorder="1" applyAlignment="1">
      <alignment vertical="top" wrapText="1"/>
    </xf>
    <xf numFmtId="0" fontId="28" fillId="0" borderId="0" xfId="40" applyFont="1" applyBorder="1" applyAlignment="1">
      <alignment horizontal="left" vertical="top" wrapText="1" indent="1"/>
    </xf>
    <xf numFmtId="0" fontId="27" fillId="0" borderId="0" xfId="40" applyFont="1" applyBorder="1" applyAlignment="1">
      <alignment horizontal="left" wrapText="1"/>
    </xf>
    <xf numFmtId="0" fontId="27" fillId="0" borderId="0" xfId="40" applyFont="1" applyBorder="1" applyAlignment="1">
      <alignment horizontal="left" vertical="top" wrapText="1" indent="2"/>
    </xf>
    <xf numFmtId="0" fontId="28" fillId="0" borderId="0" xfId="40" applyFont="1" applyFill="1" applyBorder="1" applyAlignment="1">
      <alignment horizontal="left" wrapText="1" indent="4"/>
    </xf>
    <xf numFmtId="0" fontId="27" fillId="0" borderId="0" xfId="40" applyFont="1" applyFill="1" applyBorder="1" applyAlignment="1">
      <alignment horizontal="left" wrapText="1"/>
    </xf>
    <xf numFmtId="0" fontId="27" fillId="0" borderId="0" xfId="40" applyFont="1" applyBorder="1" applyAlignment="1">
      <alignment wrapText="1"/>
    </xf>
    <xf numFmtId="0" fontId="28" fillId="0" borderId="0" xfId="40" applyFont="1" applyBorder="1" applyAlignment="1">
      <alignment horizontal="left" wrapText="1" indent="1"/>
    </xf>
    <xf numFmtId="0" fontId="28" fillId="0" borderId="0" xfId="40" applyFont="1" applyBorder="1" applyAlignment="1">
      <alignment horizontal="left" vertical="top" wrapText="1"/>
    </xf>
    <xf numFmtId="0" fontId="28" fillId="0" borderId="12" xfId="40" applyFont="1" applyFill="1" applyBorder="1" applyAlignment="1">
      <alignment horizontal="left" vertical="top" wrapText="1" indent="3"/>
    </xf>
    <xf numFmtId="0" fontId="28" fillId="0" borderId="12" xfId="40" applyFont="1" applyFill="1" applyBorder="1" applyAlignment="1">
      <alignment horizontal="left" vertical="top" wrapText="1" indent="4"/>
    </xf>
    <xf numFmtId="0" fontId="28" fillId="0" borderId="0" xfId="40" applyFont="1" applyFill="1" applyBorder="1" applyAlignment="1">
      <alignment horizontal="left" wrapText="1" indent="2"/>
    </xf>
    <xf numFmtId="0" fontId="28" fillId="0" borderId="12" xfId="40" applyFont="1" applyBorder="1" applyAlignment="1">
      <alignment horizontal="left" vertical="top" wrapText="1" indent="3"/>
    </xf>
    <xf numFmtId="0" fontId="28" fillId="0" borderId="12" xfId="40" applyFont="1" applyBorder="1" applyAlignment="1">
      <alignment horizontal="left" vertical="top" wrapText="1"/>
    </xf>
    <xf numFmtId="0" fontId="28" fillId="0" borderId="12" xfId="40" applyFont="1" applyBorder="1" applyAlignment="1">
      <alignment horizontal="left" vertical="top" wrapText="1" indent="2"/>
    </xf>
    <xf numFmtId="0" fontId="29" fillId="0" borderId="12" xfId="40" applyFont="1" applyBorder="1" applyAlignment="1">
      <alignment horizontal="left" vertical="top" wrapText="1"/>
    </xf>
    <xf numFmtId="0" fontId="28" fillId="0" borderId="12" xfId="40" applyFont="1" applyFill="1" applyBorder="1" applyAlignment="1">
      <alignment horizontal="left" vertical="top" wrapText="1" indent="2"/>
    </xf>
    <xf numFmtId="0" fontId="29" fillId="0" borderId="12" xfId="40" applyFont="1" applyFill="1" applyBorder="1" applyAlignment="1">
      <alignment horizontal="left" vertical="top" wrapText="1"/>
    </xf>
    <xf numFmtId="0" fontId="28" fillId="0" borderId="12" xfId="40" applyFont="1" applyBorder="1" applyAlignment="1">
      <alignment horizontal="left" wrapText="1" indent="2"/>
    </xf>
    <xf numFmtId="0" fontId="28" fillId="0" borderId="0" xfId="40" applyFont="1" applyBorder="1" applyAlignment="1">
      <alignment vertical="top" wrapText="1"/>
    </xf>
    <xf numFmtId="0" fontId="29" fillId="0" borderId="12" xfId="40" applyFont="1" applyBorder="1" applyAlignment="1">
      <alignment horizontal="left" wrapText="1"/>
    </xf>
    <xf numFmtId="0" fontId="28" fillId="0" borderId="27" xfId="40" applyFont="1" applyBorder="1" applyAlignment="1">
      <alignment horizontal="center" vertical="top" wrapText="1"/>
    </xf>
    <xf numFmtId="0" fontId="28" fillId="0" borderId="16" xfId="40" applyFont="1" applyBorder="1" applyAlignment="1">
      <alignment horizontal="center" vertical="top" wrapText="1"/>
    </xf>
    <xf numFmtId="0" fontId="29" fillId="0" borderId="19" xfId="40" applyFont="1" applyBorder="1" applyAlignment="1">
      <alignment horizontal="left" vertical="top" wrapText="1"/>
    </xf>
    <xf numFmtId="0" fontId="28" fillId="25" borderId="19" xfId="40" applyFont="1" applyFill="1" applyBorder="1" applyAlignment="1">
      <alignment horizontal="left" vertical="top" wrapText="1" indent="2"/>
    </xf>
    <xf numFmtId="0" fontId="29" fillId="0" borderId="19" xfId="40" applyFont="1" applyBorder="1" applyAlignment="1">
      <alignment horizontal="left" vertical="top" wrapText="1" indent="2"/>
    </xf>
    <xf numFmtId="1" fontId="34" fillId="0" borderId="0" xfId="68" applyNumberFormat="1" applyFont="1" applyAlignment="1">
      <alignment horizontal="left"/>
    </xf>
    <xf numFmtId="1" fontId="34" fillId="0" borderId="0" xfId="68" applyNumberFormat="1" applyFont="1" applyAlignment="1">
      <alignment horizontal="center"/>
    </xf>
    <xf numFmtId="2" fontId="6" fillId="0" borderId="0" xfId="68" applyNumberFormat="1" applyFont="1"/>
    <xf numFmtId="44" fontId="6" fillId="0" borderId="0" xfId="58"/>
    <xf numFmtId="1" fontId="35" fillId="0" borderId="0" xfId="68" applyNumberFormat="1" applyFont="1" applyAlignment="1">
      <alignment horizontal="center"/>
    </xf>
    <xf numFmtId="0" fontId="35" fillId="0" borderId="0" xfId="40" applyFont="1" applyAlignment="1">
      <alignment horizontal="center" vertical="center"/>
    </xf>
    <xf numFmtId="0" fontId="34" fillId="0" borderId="0" xfId="40" applyFont="1" applyAlignment="1">
      <alignment horizontal="center"/>
    </xf>
    <xf numFmtId="2" fontId="6" fillId="0" borderId="0" xfId="68" applyNumberFormat="1" applyFont="1" applyAlignment="1">
      <alignment horizontal="center"/>
    </xf>
    <xf numFmtId="44" fontId="34" fillId="0" borderId="0" xfId="58" applyFont="1" applyAlignment="1">
      <alignment horizontal="center"/>
    </xf>
    <xf numFmtId="0" fontId="35" fillId="0" borderId="0" xfId="40" applyFont="1"/>
    <xf numFmtId="1" fontId="36" fillId="0" borderId="0" xfId="68" applyNumberFormat="1" applyFont="1" applyAlignment="1">
      <alignment horizontal="center"/>
    </xf>
    <xf numFmtId="2" fontId="34" fillId="0" borderId="0" xfId="68" applyNumberFormat="1" applyFont="1" applyAlignment="1">
      <alignment horizontal="center"/>
    </xf>
    <xf numFmtId="1" fontId="6" fillId="0" borderId="0" xfId="40" applyNumberFormat="1" applyFont="1" applyAlignment="1">
      <alignment horizontal="center"/>
    </xf>
    <xf numFmtId="1" fontId="6" fillId="0" borderId="0" xfId="68" applyNumberFormat="1" applyFont="1" applyAlignment="1">
      <alignment horizontal="center"/>
    </xf>
    <xf numFmtId="2" fontId="37" fillId="0" borderId="0" xfId="68" applyNumberFormat="1" applyFont="1"/>
    <xf numFmtId="1" fontId="6" fillId="27" borderId="0" xfId="40" applyNumberFormat="1" applyFont="1" applyFill="1" applyAlignment="1">
      <alignment horizontal="center"/>
    </xf>
    <xf numFmtId="1" fontId="6" fillId="27" borderId="0" xfId="68" applyNumberFormat="1" applyFont="1" applyFill="1" applyAlignment="1">
      <alignment horizontal="center"/>
    </xf>
    <xf numFmtId="2" fontId="6" fillId="27" borderId="0" xfId="68" applyNumberFormat="1" applyFont="1" applyFill="1"/>
    <xf numFmtId="44" fontId="6" fillId="27" borderId="0" xfId="58" applyFill="1"/>
    <xf numFmtId="44" fontId="6" fillId="0" borderId="28" xfId="58" applyBorder="1"/>
    <xf numFmtId="44" fontId="6" fillId="0" borderId="0" xfId="58" applyBorder="1"/>
    <xf numFmtId="44" fontId="6" fillId="0" borderId="29" xfId="58" applyBorder="1"/>
    <xf numFmtId="1" fontId="6" fillId="0" borderId="0" xfId="68" applyNumberFormat="1" applyFont="1" applyAlignment="1">
      <alignment horizontal="left"/>
    </xf>
    <xf numFmtId="44" fontId="35" fillId="0" borderId="29" xfId="58" applyFont="1" applyBorder="1"/>
    <xf numFmtId="168" fontId="6" fillId="0" borderId="0" xfId="68" applyNumberFormat="1" applyFont="1"/>
    <xf numFmtId="0" fontId="27" fillId="26" borderId="23" xfId="40" applyFont="1" applyFill="1" applyBorder="1" applyAlignment="1">
      <alignment horizontal="center" vertical="top" wrapText="1"/>
    </xf>
    <xf numFmtId="0" fontId="27" fillId="26" borderId="15" xfId="40" applyFont="1" applyFill="1" applyBorder="1" applyAlignment="1">
      <alignment horizontal="center" vertical="top" wrapText="1"/>
    </xf>
    <xf numFmtId="0" fontId="27" fillId="24" borderId="10" xfId="40" applyFont="1" applyFill="1" applyBorder="1" applyAlignment="1">
      <alignment horizontal="left" vertical="top"/>
    </xf>
    <xf numFmtId="0" fontId="27" fillId="24" borderId="0" xfId="40" applyFont="1" applyFill="1" applyBorder="1" applyAlignment="1">
      <alignment horizontal="left" vertical="top"/>
    </xf>
    <xf numFmtId="0" fontId="29" fillId="25" borderId="10" xfId="40" applyFont="1" applyFill="1" applyBorder="1" applyAlignment="1">
      <alignment vertical="top" wrapText="1"/>
    </xf>
    <xf numFmtId="0" fontId="28" fillId="25" borderId="0" xfId="40" applyFont="1" applyFill="1" applyAlignment="1">
      <alignment vertical="top" wrapText="1"/>
    </xf>
    <xf numFmtId="0" fontId="27" fillId="25" borderId="0" xfId="40" applyFont="1" applyFill="1" applyBorder="1" applyAlignment="1">
      <alignment horizontal="left" vertical="top" wrapText="1"/>
    </xf>
  </cellXfs>
  <cellStyles count="6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3" xfId="29" xr:uid="{00000000-0005-0000-0000-00001C000000}"/>
    <cellStyle name="Currency 2" xfId="58" xr:uid="{00000000-0005-0000-0000-00001D000000}"/>
    <cellStyle name="Currency 3" xfId="60" xr:uid="{00000000-0005-0000-0000-00001E000000}"/>
    <cellStyle name="Currency 4" xfId="63" xr:uid="{00000000-0005-0000-0000-00001F000000}"/>
    <cellStyle name="Currency 5" xfId="65" xr:uid="{00000000-0005-0000-0000-000020000000}"/>
    <cellStyle name="Currency 5 2" xfId="67" xr:uid="{00000000-0005-0000-0000-000021000000}"/>
    <cellStyle name="Explanatory Text 2" xfId="30" xr:uid="{00000000-0005-0000-0000-000022000000}"/>
    <cellStyle name="Good 2" xfId="31" xr:uid="{00000000-0005-0000-0000-000023000000}"/>
    <cellStyle name="Heading 1 2" xfId="32" xr:uid="{00000000-0005-0000-0000-000024000000}"/>
    <cellStyle name="Heading 2 2" xfId="33" xr:uid="{00000000-0005-0000-0000-000025000000}"/>
    <cellStyle name="Heading 3 2" xfId="34" xr:uid="{00000000-0005-0000-0000-000026000000}"/>
    <cellStyle name="Heading 4 2" xfId="35" xr:uid="{00000000-0005-0000-0000-000027000000}"/>
    <cellStyle name="Input 2" xfId="36" xr:uid="{00000000-0005-0000-0000-000028000000}"/>
    <cellStyle name="Linked Cell 2" xfId="37" xr:uid="{00000000-0005-0000-0000-000029000000}"/>
    <cellStyle name="Neutral 2" xfId="38" xr:uid="{00000000-0005-0000-0000-00002A000000}"/>
    <cellStyle name="Normal" xfId="0" builtinId="0"/>
    <cellStyle name="Normal 10" xfId="56" xr:uid="{00000000-0005-0000-0000-00002C000000}"/>
    <cellStyle name="Normal 11" xfId="55" xr:uid="{00000000-0005-0000-0000-00002D000000}"/>
    <cellStyle name="Normal 12" xfId="57" xr:uid="{00000000-0005-0000-0000-00002E000000}"/>
    <cellStyle name="Normal 13" xfId="62" xr:uid="{00000000-0005-0000-0000-00002F000000}"/>
    <cellStyle name="Normal 14" xfId="64" xr:uid="{00000000-0005-0000-0000-000030000000}"/>
    <cellStyle name="Normal 14 2" xfId="66" xr:uid="{00000000-0005-0000-0000-000031000000}"/>
    <cellStyle name="Normal 2" xfId="39" xr:uid="{00000000-0005-0000-0000-000032000000}"/>
    <cellStyle name="Normal 2 2" xfId="40" xr:uid="{00000000-0005-0000-0000-000033000000}"/>
    <cellStyle name="Normal 2 3" xfId="52" xr:uid="{00000000-0005-0000-0000-000034000000}"/>
    <cellStyle name="Normal 3" xfId="41" xr:uid="{00000000-0005-0000-0000-000035000000}"/>
    <cellStyle name="Normal 4" xfId="42" xr:uid="{00000000-0005-0000-0000-000036000000}"/>
    <cellStyle name="Normal 5" xfId="43" xr:uid="{00000000-0005-0000-0000-000037000000}"/>
    <cellStyle name="Normal 6" xfId="50" xr:uid="{00000000-0005-0000-0000-000038000000}"/>
    <cellStyle name="Normal 7" xfId="51" xr:uid="{00000000-0005-0000-0000-000039000000}"/>
    <cellStyle name="Normal 8" xfId="53" xr:uid="{00000000-0005-0000-0000-00003A000000}"/>
    <cellStyle name="Normal 9" xfId="54" xr:uid="{00000000-0005-0000-0000-00003B000000}"/>
    <cellStyle name="Normal_TenderA" xfId="68" xr:uid="{00000000-0005-0000-0000-00003C000000}"/>
    <cellStyle name="Note 2" xfId="44" xr:uid="{00000000-0005-0000-0000-00003D000000}"/>
    <cellStyle name="Output 2" xfId="45" xr:uid="{00000000-0005-0000-0000-00003E000000}"/>
    <cellStyle name="Percent 2" xfId="46" xr:uid="{00000000-0005-0000-0000-00003F000000}"/>
    <cellStyle name="Percent 2 2" xfId="59" xr:uid="{00000000-0005-0000-0000-000040000000}"/>
    <cellStyle name="Percent 3" xfId="61" xr:uid="{00000000-0005-0000-0000-000041000000}"/>
    <cellStyle name="Title 2" xfId="47" xr:uid="{00000000-0005-0000-0000-000042000000}"/>
    <cellStyle name="Total 2" xfId="48" xr:uid="{00000000-0005-0000-0000-000043000000}"/>
    <cellStyle name="Warning Text 2" xfId="49" xr:uid="{00000000-0005-0000-0000-00004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2D05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423518</xdr:colOff>
      <xdr:row>0</xdr:row>
      <xdr:rowOff>92635</xdr:rowOff>
    </xdr:from>
    <xdr:to>
      <xdr:col>4</xdr:col>
      <xdr:colOff>934814</xdr:colOff>
      <xdr:row>3</xdr:row>
      <xdr:rowOff>43105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3668" y="92635"/>
          <a:ext cx="1400296" cy="407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c001\dwridgway\TEMP\1P%255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4.0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5.00"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6.0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7.00"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8.0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9.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c001\dwridgway\TEMP\VYQ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ONDON%20PROJECTS\City%20of%20Westminster%20College\Prelims,%20Aform,%20TE&amp;AP%20etc\CWC%20Preli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ATA\DOCS\GREENHIL\MS_EXCEL\3t1t02_.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nc001\dwridgway\DATA\DOCS\GREENHIL\1LPV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1.0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10.0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2.00"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3.0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s>
    <sheetDataSet>
      <sheetData sheetId="0" refreshError="1">
        <row r="5">
          <cell r="F5" t="str">
            <v>British Airways</v>
          </cell>
        </row>
        <row r="8">
          <cell r="F8" t="str">
            <v>Scheme design : report</v>
          </cell>
        </row>
        <row r="14">
          <cell r="F14">
            <v>35762</v>
          </cell>
        </row>
        <row r="26">
          <cell r="F26" t="str">
            <v>AYH Partnership Limited</v>
          </cell>
        </row>
        <row r="27">
          <cell r="F27" t="str">
            <v>40 Clifton Street</v>
          </cell>
        </row>
        <row r="28">
          <cell r="F28" t="str">
            <v>London EC2A 4AY</v>
          </cell>
        </row>
        <row r="29">
          <cell r="F29" t="str">
            <v>0171 377 6666</v>
          </cell>
        </row>
        <row r="31">
          <cell r="F31" t="str">
            <v>A Crookdake</v>
          </cell>
        </row>
        <row r="32">
          <cell r="F32" t="str">
            <v>0171 418 1267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
      <sheetName val="Module1"/>
      <sheetName val="Ammendment Log"/>
      <sheetName val="ASFuncs"/>
      <sheetName val="Module2 (function)"/>
      <sheetName val="cashflow macro functions"/>
    </sheetNames>
    <sheetDataSet>
      <sheetData sheetId="0">
        <row r="3">
          <cell r="C3" t="str">
            <v>AYH Partnership</v>
          </cell>
        </row>
        <row r="4">
          <cell r="C4" t="str">
            <v>40 Clifton Street</v>
          </cell>
        </row>
        <row r="5">
          <cell r="C5" t="str">
            <v>London EC2A 4AY</v>
          </cell>
        </row>
        <row r="9">
          <cell r="C9" t="str">
            <v>5433Q</v>
          </cell>
        </row>
        <row r="14">
          <cell r="C14">
            <v>35495</v>
          </cell>
        </row>
        <row r="22">
          <cell r="C22">
            <v>12</v>
          </cell>
        </row>
        <row r="23">
          <cell r="C23">
            <v>0.03</v>
          </cell>
        </row>
      </sheetData>
      <sheetData sheetId="1" refreshError="1"/>
      <sheetData sheetId="2" refreshError="1"/>
      <sheetData sheetId="3" refreshError="1"/>
      <sheetData sheetId="4" refreshError="1"/>
      <sheetData sheetId="5">
        <row r="3">
          <cell r="A3" t="str">
            <v>Cumulative_spend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Menu"/>
      <sheetName val="Main Menu"/>
      <sheetName val="Tender &amp; Enquiry Action Plan"/>
      <sheetName val="A Form"/>
      <sheetName val="Tender Finance Statement"/>
      <sheetName val="SAP Prelims front Sheet"/>
      <sheetName val="1.Front Sheet"/>
      <sheetName val="2.Project Staff"/>
      <sheetName val="3.Other Staff"/>
      <sheetName val="4.Accomodation"/>
      <sheetName val="5.Accom operating exp"/>
      <sheetName val="6.Communications"/>
      <sheetName val="7.Craneage"/>
      <sheetName val="8.Lifting and hoisting"/>
      <sheetName val="9.Plant Ops. &amp; msd wks plant"/>
      <sheetName val="10.Scaffold, Temp Signs &amp; Roads"/>
      <sheetName val="11.Temporary Services"/>
      <sheetName val="12.Sundries &amp; Insurances"/>
      <sheetName val="13.Preconstruction fee 1"/>
      <sheetName val="14.Preconstruction fee 2"/>
      <sheetName val="Fixed - Time Related"/>
      <sheetName val="Adjustment sheet"/>
      <sheetName val="Design Fees"/>
      <sheetName val="PC Sums"/>
      <sheetName val="Prov Sums"/>
      <sheetName val="Dayworks"/>
      <sheetName val="Subs Buying  &amp;  Risk Addition"/>
      <sheetName val="Standard Info"/>
      <sheetName val="Validation Entries"/>
      <sheetName val="EDMS causewa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9">
          <cell r="B9" t="str">
            <v xml:space="preserve"> </v>
          </cell>
        </row>
        <row r="35">
          <cell r="B35" t="str">
            <v xml:space="preserve"> </v>
          </cell>
        </row>
        <row r="36">
          <cell r="B36" t="str">
            <v>Design Manager</v>
          </cell>
        </row>
        <row r="37">
          <cell r="B37" t="str">
            <v>Design Administrator</v>
          </cell>
        </row>
        <row r="38">
          <cell r="B38" t="str">
            <v>Design Co-ordinator</v>
          </cell>
        </row>
        <row r="39">
          <cell r="B39" t="str">
            <v>Project Co-Ordinator</v>
          </cell>
        </row>
        <row r="40">
          <cell r="B40" t="str">
            <v>Asst Project Co-Ordinator</v>
          </cell>
        </row>
        <row r="41">
          <cell r="B41" t="str">
            <v>Asst Design Manager</v>
          </cell>
        </row>
        <row r="42">
          <cell r="B42" t="str">
            <v xml:space="preserve"> </v>
          </cell>
        </row>
        <row r="43">
          <cell r="B43" t="str">
            <v xml:space="preserve"> </v>
          </cell>
        </row>
        <row r="46">
          <cell r="B46" t="str">
            <v xml:space="preserve"> </v>
          </cell>
        </row>
        <row r="47">
          <cell r="B47" t="str">
            <v>Senior Planner</v>
          </cell>
        </row>
        <row r="48">
          <cell r="B48" t="str">
            <v>Planner</v>
          </cell>
        </row>
        <row r="49">
          <cell r="B49" t="str">
            <v>Assistant Planner</v>
          </cell>
        </row>
        <row r="50">
          <cell r="B50" t="str">
            <v xml:space="preserve"> </v>
          </cell>
        </row>
        <row r="51">
          <cell r="B51" t="str">
            <v xml:space="preserve"> </v>
          </cell>
        </row>
        <row r="54">
          <cell r="B54" t="str">
            <v xml:space="preserve"> </v>
          </cell>
        </row>
        <row r="55">
          <cell r="B55" t="str">
            <v>Snr Building Services Mgr</v>
          </cell>
        </row>
        <row r="56">
          <cell r="B56" t="str">
            <v>Building Services Manager</v>
          </cell>
        </row>
        <row r="57">
          <cell r="B57" t="str">
            <v>Building services co-ordinator</v>
          </cell>
        </row>
        <row r="58">
          <cell r="B58" t="str">
            <v xml:space="preserve"> </v>
          </cell>
        </row>
        <row r="59">
          <cell r="B59" t="str">
            <v xml:space="preserve"> </v>
          </cell>
        </row>
        <row r="62">
          <cell r="B62" t="str">
            <v xml:space="preserve"> </v>
          </cell>
        </row>
        <row r="63">
          <cell r="B63" t="str">
            <v>Commercial Manager</v>
          </cell>
        </row>
        <row r="64">
          <cell r="B64" t="str">
            <v>Managing Surveyor</v>
          </cell>
        </row>
        <row r="65">
          <cell r="B65" t="str">
            <v>Senior Project Surveyor</v>
          </cell>
        </row>
        <row r="66">
          <cell r="B66" t="str">
            <v>Project Surveyor</v>
          </cell>
        </row>
        <row r="67">
          <cell r="B67" t="str">
            <v>Asst Project Surveyor</v>
          </cell>
        </row>
        <row r="68">
          <cell r="B68" t="str">
            <v>Trainee Project Surveyor</v>
          </cell>
        </row>
        <row r="69">
          <cell r="B69" t="str">
            <v xml:space="preserve"> </v>
          </cell>
        </row>
        <row r="70">
          <cell r="B70" t="str">
            <v xml:space="preserve"> </v>
          </cell>
        </row>
        <row r="73">
          <cell r="B73" t="str">
            <v xml:space="preserve"> </v>
          </cell>
        </row>
        <row r="74">
          <cell r="B74" t="str">
            <v>Senior Estimator</v>
          </cell>
        </row>
        <row r="75">
          <cell r="B75" t="str">
            <v>Estimator</v>
          </cell>
        </row>
        <row r="76">
          <cell r="B76" t="str">
            <v>Assistant Estimator</v>
          </cell>
        </row>
        <row r="77">
          <cell r="B77" t="str">
            <v>Senior Buyer</v>
          </cell>
        </row>
        <row r="78">
          <cell r="B78" t="str">
            <v>Buyer</v>
          </cell>
        </row>
        <row r="79">
          <cell r="B79" t="str">
            <v>Assistant Buyer</v>
          </cell>
        </row>
        <row r="84">
          <cell r="B84" t="str">
            <v xml:space="preserve"> </v>
          </cell>
        </row>
        <row r="85">
          <cell r="B85" t="str">
            <v>Area Site Clerk</v>
          </cell>
        </row>
        <row r="86">
          <cell r="B86" t="str">
            <v>Secretary</v>
          </cell>
        </row>
        <row r="87">
          <cell r="B87" t="str">
            <v>Clerical assistant</v>
          </cell>
        </row>
        <row r="88">
          <cell r="B88" t="str">
            <v>Secretary with PC &amp; Printer</v>
          </cell>
        </row>
        <row r="89">
          <cell r="B89" t="str">
            <v>Timekeeper clerk</v>
          </cell>
        </row>
        <row r="90">
          <cell r="B90" t="str">
            <v>Storekeeper / checker</v>
          </cell>
        </row>
        <row r="91">
          <cell r="B91" t="str">
            <v xml:space="preserve"> </v>
          </cell>
        </row>
      </sheetData>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sheetName val="Proj. Criteria"/>
      <sheetName val="2"/>
      <sheetName val="Summary"/>
      <sheetName val="3"/>
      <sheetName val="Prelims"/>
      <sheetName val="Pk 1 AVM"/>
      <sheetName val="Pk 2 Substruct"/>
      <sheetName val="Pk 3 Frame"/>
      <sheetName val="Pk 4 Enevel"/>
      <sheetName val="Pk 5 Atrium"/>
      <sheetName val="Pk 8 Insitu Stone"/>
      <sheetName val="Pk 9 Masonry "/>
      <sheetName val="Pk 10 Steel Drs Etc."/>
      <sheetName val="Pk 11 - Asphalt"/>
      <sheetName val="Pk 14b Mechanical"/>
      <sheetName val="Pk 15 Sprinklers"/>
      <sheetName val="Pk 16 Electrical"/>
      <sheetName val="Pk 17 Lifts"/>
      <sheetName val="Pk 18 Stats"/>
      <sheetName val="Pk 19 Plastering etc"/>
      <sheetName val="Pk 20 Doors  Woodwrk"/>
      <sheetName val="Pk 21 Ceramic Tiling"/>
      <sheetName val="Pk 22 - Internal Stone"/>
      <sheetName val="Pk 23 Suspended Ceilings"/>
      <sheetName val="Pk 24 Raised Flrs"/>
      <sheetName val="Pk 25 Decoration"/>
      <sheetName val="Pk 26 Carpet  Vinyl"/>
      <sheetName val="Package master sheet"/>
      <sheetName val="4"/>
      <sheetName val="Reserves"/>
      <sheetName val="5"/>
      <sheetName val="Cashflow"/>
      <sheetName val="Cumulative"/>
      <sheetName val="Monthly"/>
      <sheetName val="6"/>
      <sheetName val="risk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LPV01!"/>
    </sheetNames>
    <definedNames>
      <definedName name="ItemProduct"/>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4"/>
  <sheetViews>
    <sheetView tabSelected="1" view="pageBreakPreview" topLeftCell="A790" zoomScaleNormal="100" zoomScaleSheetLayoutView="100" workbookViewId="0">
      <selection activeCell="E820" sqref="E820"/>
    </sheetView>
  </sheetViews>
  <sheetFormatPr defaultRowHeight="11.55" x14ac:dyDescent="0.2"/>
  <cols>
    <col min="1" max="1" width="4.375" style="17" customWidth="1"/>
    <col min="2" max="2" width="5.5" style="17" bestFit="1" customWidth="1"/>
    <col min="3" max="3" width="63.125" style="31" customWidth="1"/>
    <col min="4" max="4" width="13" style="71" bestFit="1" customWidth="1"/>
    <col min="5" max="5" width="15.625" style="38" customWidth="1"/>
    <col min="6" max="6" width="2.625" style="12" customWidth="1"/>
    <col min="7" max="7" width="8.875" style="12"/>
    <col min="8" max="8" width="10.125" style="12" bestFit="1" customWidth="1"/>
    <col min="9" max="247" width="8.875" style="12"/>
    <col min="248" max="248" width="4.375" style="12" customWidth="1"/>
    <col min="249" max="249" width="3.625" style="12" customWidth="1"/>
    <col min="250" max="250" width="63.125" style="12" customWidth="1"/>
    <col min="251" max="252" width="6.625" style="12" customWidth="1"/>
    <col min="253" max="253" width="9.625" style="12" customWidth="1"/>
    <col min="254" max="254" width="13.625" style="12" bestFit="1" customWidth="1"/>
    <col min="255" max="255" width="13.625" style="12" customWidth="1"/>
    <col min="256" max="256" width="9.625" style="12" customWidth="1"/>
    <col min="257" max="257" width="12.875" style="12" bestFit="1" customWidth="1"/>
    <col min="258" max="258" width="12.875" style="12" customWidth="1"/>
    <col min="259" max="259" width="9.625" style="12" customWidth="1"/>
    <col min="260" max="260" width="13.625" style="12" bestFit="1" customWidth="1"/>
    <col min="261" max="261" width="13.625" style="12" customWidth="1"/>
    <col min="262" max="503" width="8.875" style="12"/>
    <col min="504" max="504" width="4.375" style="12" customWidth="1"/>
    <col min="505" max="505" width="3.625" style="12" customWidth="1"/>
    <col min="506" max="506" width="63.125" style="12" customWidth="1"/>
    <col min="507" max="508" width="6.625" style="12" customWidth="1"/>
    <col min="509" max="509" width="9.625" style="12" customWidth="1"/>
    <col min="510" max="510" width="13.625" style="12" bestFit="1" customWidth="1"/>
    <col min="511" max="511" width="13.625" style="12" customWidth="1"/>
    <col min="512" max="512" width="9.625" style="12" customWidth="1"/>
    <col min="513" max="513" width="12.875" style="12" bestFit="1" customWidth="1"/>
    <col min="514" max="514" width="12.875" style="12" customWidth="1"/>
    <col min="515" max="515" width="9.625" style="12" customWidth="1"/>
    <col min="516" max="516" width="13.625" style="12" bestFit="1" customWidth="1"/>
    <col min="517" max="517" width="13.625" style="12" customWidth="1"/>
    <col min="518" max="759" width="8.875" style="12"/>
    <col min="760" max="760" width="4.375" style="12" customWidth="1"/>
    <col min="761" max="761" width="3.625" style="12" customWidth="1"/>
    <col min="762" max="762" width="63.125" style="12" customWidth="1"/>
    <col min="763" max="764" width="6.625" style="12" customWidth="1"/>
    <col min="765" max="765" width="9.625" style="12" customWidth="1"/>
    <col min="766" max="766" width="13.625" style="12" bestFit="1" customWidth="1"/>
    <col min="767" max="767" width="13.625" style="12" customWidth="1"/>
    <col min="768" max="768" width="9.625" style="12" customWidth="1"/>
    <col min="769" max="769" width="12.875" style="12" bestFit="1" customWidth="1"/>
    <col min="770" max="770" width="12.875" style="12" customWidth="1"/>
    <col min="771" max="771" width="9.625" style="12" customWidth="1"/>
    <col min="772" max="772" width="13.625" style="12" bestFit="1" customWidth="1"/>
    <col min="773" max="773" width="13.625" style="12" customWidth="1"/>
    <col min="774" max="1015" width="8.875" style="12"/>
    <col min="1016" max="1016" width="4.375" style="12" customWidth="1"/>
    <col min="1017" max="1017" width="3.625" style="12" customWidth="1"/>
    <col min="1018" max="1018" width="63.125" style="12" customWidth="1"/>
    <col min="1019" max="1020" width="6.625" style="12" customWidth="1"/>
    <col min="1021" max="1021" width="9.625" style="12" customWidth="1"/>
    <col min="1022" max="1022" width="13.625" style="12" bestFit="1" customWidth="1"/>
    <col min="1023" max="1023" width="13.625" style="12" customWidth="1"/>
    <col min="1024" max="1024" width="9.625" style="12" customWidth="1"/>
    <col min="1025" max="1025" width="12.875" style="12" bestFit="1" customWidth="1"/>
    <col min="1026" max="1026" width="12.875" style="12" customWidth="1"/>
    <col min="1027" max="1027" width="9.625" style="12" customWidth="1"/>
    <col min="1028" max="1028" width="13.625" style="12" bestFit="1" customWidth="1"/>
    <col min="1029" max="1029" width="13.625" style="12" customWidth="1"/>
    <col min="1030" max="1271" width="8.875" style="12"/>
    <col min="1272" max="1272" width="4.375" style="12" customWidth="1"/>
    <col min="1273" max="1273" width="3.625" style="12" customWidth="1"/>
    <col min="1274" max="1274" width="63.125" style="12" customWidth="1"/>
    <col min="1275" max="1276" width="6.625" style="12" customWidth="1"/>
    <col min="1277" max="1277" width="9.625" style="12" customWidth="1"/>
    <col min="1278" max="1278" width="13.625" style="12" bestFit="1" customWidth="1"/>
    <col min="1279" max="1279" width="13.625" style="12" customWidth="1"/>
    <col min="1280" max="1280" width="9.625" style="12" customWidth="1"/>
    <col min="1281" max="1281" width="12.875" style="12" bestFit="1" customWidth="1"/>
    <col min="1282" max="1282" width="12.875" style="12" customWidth="1"/>
    <col min="1283" max="1283" width="9.625" style="12" customWidth="1"/>
    <col min="1284" max="1284" width="13.625" style="12" bestFit="1" customWidth="1"/>
    <col min="1285" max="1285" width="13.625" style="12" customWidth="1"/>
    <col min="1286" max="1527" width="8.875" style="12"/>
    <col min="1528" max="1528" width="4.375" style="12" customWidth="1"/>
    <col min="1529" max="1529" width="3.625" style="12" customWidth="1"/>
    <col min="1530" max="1530" width="63.125" style="12" customWidth="1"/>
    <col min="1531" max="1532" width="6.625" style="12" customWidth="1"/>
    <col min="1533" max="1533" width="9.625" style="12" customWidth="1"/>
    <col min="1534" max="1534" width="13.625" style="12" bestFit="1" customWidth="1"/>
    <col min="1535" max="1535" width="13.625" style="12" customWidth="1"/>
    <col min="1536" max="1536" width="9.625" style="12" customWidth="1"/>
    <col min="1537" max="1537" width="12.875" style="12" bestFit="1" customWidth="1"/>
    <col min="1538" max="1538" width="12.875" style="12" customWidth="1"/>
    <col min="1539" max="1539" width="9.625" style="12" customWidth="1"/>
    <col min="1540" max="1540" width="13.625" style="12" bestFit="1" customWidth="1"/>
    <col min="1541" max="1541" width="13.625" style="12" customWidth="1"/>
    <col min="1542" max="1783" width="8.875" style="12"/>
    <col min="1784" max="1784" width="4.375" style="12" customWidth="1"/>
    <col min="1785" max="1785" width="3.625" style="12" customWidth="1"/>
    <col min="1786" max="1786" width="63.125" style="12" customWidth="1"/>
    <col min="1787" max="1788" width="6.625" style="12" customWidth="1"/>
    <col min="1789" max="1789" width="9.625" style="12" customWidth="1"/>
    <col min="1790" max="1790" width="13.625" style="12" bestFit="1" customWidth="1"/>
    <col min="1791" max="1791" width="13.625" style="12" customWidth="1"/>
    <col min="1792" max="1792" width="9.625" style="12" customWidth="1"/>
    <col min="1793" max="1793" width="12.875" style="12" bestFit="1" customWidth="1"/>
    <col min="1794" max="1794" width="12.875" style="12" customWidth="1"/>
    <col min="1795" max="1795" width="9.625" style="12" customWidth="1"/>
    <col min="1796" max="1796" width="13.625" style="12" bestFit="1" customWidth="1"/>
    <col min="1797" max="1797" width="13.625" style="12" customWidth="1"/>
    <col min="1798" max="2039" width="8.875" style="12"/>
    <col min="2040" max="2040" width="4.375" style="12" customWidth="1"/>
    <col min="2041" max="2041" width="3.625" style="12" customWidth="1"/>
    <col min="2042" max="2042" width="63.125" style="12" customWidth="1"/>
    <col min="2043" max="2044" width="6.625" style="12" customWidth="1"/>
    <col min="2045" max="2045" width="9.625" style="12" customWidth="1"/>
    <col min="2046" max="2046" width="13.625" style="12" bestFit="1" customWidth="1"/>
    <col min="2047" max="2047" width="13.625" style="12" customWidth="1"/>
    <col min="2048" max="2048" width="9.625" style="12" customWidth="1"/>
    <col min="2049" max="2049" width="12.875" style="12" bestFit="1" customWidth="1"/>
    <col min="2050" max="2050" width="12.875" style="12" customWidth="1"/>
    <col min="2051" max="2051" width="9.625" style="12" customWidth="1"/>
    <col min="2052" max="2052" width="13.625" style="12" bestFit="1" customWidth="1"/>
    <col min="2053" max="2053" width="13.625" style="12" customWidth="1"/>
    <col min="2054" max="2295" width="8.875" style="12"/>
    <col min="2296" max="2296" width="4.375" style="12" customWidth="1"/>
    <col min="2297" max="2297" width="3.625" style="12" customWidth="1"/>
    <col min="2298" max="2298" width="63.125" style="12" customWidth="1"/>
    <col min="2299" max="2300" width="6.625" style="12" customWidth="1"/>
    <col min="2301" max="2301" width="9.625" style="12" customWidth="1"/>
    <col min="2302" max="2302" width="13.625" style="12" bestFit="1" customWidth="1"/>
    <col min="2303" max="2303" width="13.625" style="12" customWidth="1"/>
    <col min="2304" max="2304" width="9.625" style="12" customWidth="1"/>
    <col min="2305" max="2305" width="12.875" style="12" bestFit="1" customWidth="1"/>
    <col min="2306" max="2306" width="12.875" style="12" customWidth="1"/>
    <col min="2307" max="2307" width="9.625" style="12" customWidth="1"/>
    <col min="2308" max="2308" width="13.625" style="12" bestFit="1" customWidth="1"/>
    <col min="2309" max="2309" width="13.625" style="12" customWidth="1"/>
    <col min="2310" max="2551" width="8.875" style="12"/>
    <col min="2552" max="2552" width="4.375" style="12" customWidth="1"/>
    <col min="2553" max="2553" width="3.625" style="12" customWidth="1"/>
    <col min="2554" max="2554" width="63.125" style="12" customWidth="1"/>
    <col min="2555" max="2556" width="6.625" style="12" customWidth="1"/>
    <col min="2557" max="2557" width="9.625" style="12" customWidth="1"/>
    <col min="2558" max="2558" width="13.625" style="12" bestFit="1" customWidth="1"/>
    <col min="2559" max="2559" width="13.625" style="12" customWidth="1"/>
    <col min="2560" max="2560" width="9.625" style="12" customWidth="1"/>
    <col min="2561" max="2561" width="12.875" style="12" bestFit="1" customWidth="1"/>
    <col min="2562" max="2562" width="12.875" style="12" customWidth="1"/>
    <col min="2563" max="2563" width="9.625" style="12" customWidth="1"/>
    <col min="2564" max="2564" width="13.625" style="12" bestFit="1" customWidth="1"/>
    <col min="2565" max="2565" width="13.625" style="12" customWidth="1"/>
    <col min="2566" max="2807" width="8.875" style="12"/>
    <col min="2808" max="2808" width="4.375" style="12" customWidth="1"/>
    <col min="2809" max="2809" width="3.625" style="12" customWidth="1"/>
    <col min="2810" max="2810" width="63.125" style="12" customWidth="1"/>
    <col min="2811" max="2812" width="6.625" style="12" customWidth="1"/>
    <col min="2813" max="2813" width="9.625" style="12" customWidth="1"/>
    <col min="2814" max="2814" width="13.625" style="12" bestFit="1" customWidth="1"/>
    <col min="2815" max="2815" width="13.625" style="12" customWidth="1"/>
    <col min="2816" max="2816" width="9.625" style="12" customWidth="1"/>
    <col min="2817" max="2817" width="12.875" style="12" bestFit="1" customWidth="1"/>
    <col min="2818" max="2818" width="12.875" style="12" customWidth="1"/>
    <col min="2819" max="2819" width="9.625" style="12" customWidth="1"/>
    <col min="2820" max="2820" width="13.625" style="12" bestFit="1" customWidth="1"/>
    <col min="2821" max="2821" width="13.625" style="12" customWidth="1"/>
    <col min="2822" max="3063" width="8.875" style="12"/>
    <col min="3064" max="3064" width="4.375" style="12" customWidth="1"/>
    <col min="3065" max="3065" width="3.625" style="12" customWidth="1"/>
    <col min="3066" max="3066" width="63.125" style="12" customWidth="1"/>
    <col min="3067" max="3068" width="6.625" style="12" customWidth="1"/>
    <col min="3069" max="3069" width="9.625" style="12" customWidth="1"/>
    <col min="3070" max="3070" width="13.625" style="12" bestFit="1" customWidth="1"/>
    <col min="3071" max="3071" width="13.625" style="12" customWidth="1"/>
    <col min="3072" max="3072" width="9.625" style="12" customWidth="1"/>
    <col min="3073" max="3073" width="12.875" style="12" bestFit="1" customWidth="1"/>
    <col min="3074" max="3074" width="12.875" style="12" customWidth="1"/>
    <col min="3075" max="3075" width="9.625" style="12" customWidth="1"/>
    <col min="3076" max="3076" width="13.625" style="12" bestFit="1" customWidth="1"/>
    <col min="3077" max="3077" width="13.625" style="12" customWidth="1"/>
    <col min="3078" max="3319" width="8.875" style="12"/>
    <col min="3320" max="3320" width="4.375" style="12" customWidth="1"/>
    <col min="3321" max="3321" width="3.625" style="12" customWidth="1"/>
    <col min="3322" max="3322" width="63.125" style="12" customWidth="1"/>
    <col min="3323" max="3324" width="6.625" style="12" customWidth="1"/>
    <col min="3325" max="3325" width="9.625" style="12" customWidth="1"/>
    <col min="3326" max="3326" width="13.625" style="12" bestFit="1" customWidth="1"/>
    <col min="3327" max="3327" width="13.625" style="12" customWidth="1"/>
    <col min="3328" max="3328" width="9.625" style="12" customWidth="1"/>
    <col min="3329" max="3329" width="12.875" style="12" bestFit="1" customWidth="1"/>
    <col min="3330" max="3330" width="12.875" style="12" customWidth="1"/>
    <col min="3331" max="3331" width="9.625" style="12" customWidth="1"/>
    <col min="3332" max="3332" width="13.625" style="12" bestFit="1" customWidth="1"/>
    <col min="3333" max="3333" width="13.625" style="12" customWidth="1"/>
    <col min="3334" max="3575" width="8.875" style="12"/>
    <col min="3576" max="3576" width="4.375" style="12" customWidth="1"/>
    <col min="3577" max="3577" width="3.625" style="12" customWidth="1"/>
    <col min="3578" max="3578" width="63.125" style="12" customWidth="1"/>
    <col min="3579" max="3580" width="6.625" style="12" customWidth="1"/>
    <col min="3581" max="3581" width="9.625" style="12" customWidth="1"/>
    <col min="3582" max="3582" width="13.625" style="12" bestFit="1" customWidth="1"/>
    <col min="3583" max="3583" width="13.625" style="12" customWidth="1"/>
    <col min="3584" max="3584" width="9.625" style="12" customWidth="1"/>
    <col min="3585" max="3585" width="12.875" style="12" bestFit="1" customWidth="1"/>
    <col min="3586" max="3586" width="12.875" style="12" customWidth="1"/>
    <col min="3587" max="3587" width="9.625" style="12" customWidth="1"/>
    <col min="3588" max="3588" width="13.625" style="12" bestFit="1" customWidth="1"/>
    <col min="3589" max="3589" width="13.625" style="12" customWidth="1"/>
    <col min="3590" max="3831" width="8.875" style="12"/>
    <col min="3832" max="3832" width="4.375" style="12" customWidth="1"/>
    <col min="3833" max="3833" width="3.625" style="12" customWidth="1"/>
    <col min="3834" max="3834" width="63.125" style="12" customWidth="1"/>
    <col min="3835" max="3836" width="6.625" style="12" customWidth="1"/>
    <col min="3837" max="3837" width="9.625" style="12" customWidth="1"/>
    <col min="3838" max="3838" width="13.625" style="12" bestFit="1" customWidth="1"/>
    <col min="3839" max="3839" width="13.625" style="12" customWidth="1"/>
    <col min="3840" max="3840" width="9.625" style="12" customWidth="1"/>
    <col min="3841" max="3841" width="12.875" style="12" bestFit="1" customWidth="1"/>
    <col min="3842" max="3842" width="12.875" style="12" customWidth="1"/>
    <col min="3843" max="3843" width="9.625" style="12" customWidth="1"/>
    <col min="3844" max="3844" width="13.625" style="12" bestFit="1" customWidth="1"/>
    <col min="3845" max="3845" width="13.625" style="12" customWidth="1"/>
    <col min="3846" max="4087" width="8.875" style="12"/>
    <col min="4088" max="4088" width="4.375" style="12" customWidth="1"/>
    <col min="4089" max="4089" width="3.625" style="12" customWidth="1"/>
    <col min="4090" max="4090" width="63.125" style="12" customWidth="1"/>
    <col min="4091" max="4092" width="6.625" style="12" customWidth="1"/>
    <col min="4093" max="4093" width="9.625" style="12" customWidth="1"/>
    <col min="4094" max="4094" width="13.625" style="12" bestFit="1" customWidth="1"/>
    <col min="4095" max="4095" width="13.625" style="12" customWidth="1"/>
    <col min="4096" max="4096" width="9.625" style="12" customWidth="1"/>
    <col min="4097" max="4097" width="12.875" style="12" bestFit="1" customWidth="1"/>
    <col min="4098" max="4098" width="12.875" style="12" customWidth="1"/>
    <col min="4099" max="4099" width="9.625" style="12" customWidth="1"/>
    <col min="4100" max="4100" width="13.625" style="12" bestFit="1" customWidth="1"/>
    <col min="4101" max="4101" width="13.625" style="12" customWidth="1"/>
    <col min="4102" max="4343" width="8.875" style="12"/>
    <col min="4344" max="4344" width="4.375" style="12" customWidth="1"/>
    <col min="4345" max="4345" width="3.625" style="12" customWidth="1"/>
    <col min="4346" max="4346" width="63.125" style="12" customWidth="1"/>
    <col min="4347" max="4348" width="6.625" style="12" customWidth="1"/>
    <col min="4349" max="4349" width="9.625" style="12" customWidth="1"/>
    <col min="4350" max="4350" width="13.625" style="12" bestFit="1" customWidth="1"/>
    <col min="4351" max="4351" width="13.625" style="12" customWidth="1"/>
    <col min="4352" max="4352" width="9.625" style="12" customWidth="1"/>
    <col min="4353" max="4353" width="12.875" style="12" bestFit="1" customWidth="1"/>
    <col min="4354" max="4354" width="12.875" style="12" customWidth="1"/>
    <col min="4355" max="4355" width="9.625" style="12" customWidth="1"/>
    <col min="4356" max="4356" width="13.625" style="12" bestFit="1" customWidth="1"/>
    <col min="4357" max="4357" width="13.625" style="12" customWidth="1"/>
    <col min="4358" max="4599" width="8.875" style="12"/>
    <col min="4600" max="4600" width="4.375" style="12" customWidth="1"/>
    <col min="4601" max="4601" width="3.625" style="12" customWidth="1"/>
    <col min="4602" max="4602" width="63.125" style="12" customWidth="1"/>
    <col min="4603" max="4604" width="6.625" style="12" customWidth="1"/>
    <col min="4605" max="4605" width="9.625" style="12" customWidth="1"/>
    <col min="4606" max="4606" width="13.625" style="12" bestFit="1" customWidth="1"/>
    <col min="4607" max="4607" width="13.625" style="12" customWidth="1"/>
    <col min="4608" max="4608" width="9.625" style="12" customWidth="1"/>
    <col min="4609" max="4609" width="12.875" style="12" bestFit="1" customWidth="1"/>
    <col min="4610" max="4610" width="12.875" style="12" customWidth="1"/>
    <col min="4611" max="4611" width="9.625" style="12" customWidth="1"/>
    <col min="4612" max="4612" width="13.625" style="12" bestFit="1" customWidth="1"/>
    <col min="4613" max="4613" width="13.625" style="12" customWidth="1"/>
    <col min="4614" max="4855" width="8.875" style="12"/>
    <col min="4856" max="4856" width="4.375" style="12" customWidth="1"/>
    <col min="4857" max="4857" width="3.625" style="12" customWidth="1"/>
    <col min="4858" max="4858" width="63.125" style="12" customWidth="1"/>
    <col min="4859" max="4860" width="6.625" style="12" customWidth="1"/>
    <col min="4861" max="4861" width="9.625" style="12" customWidth="1"/>
    <col min="4862" max="4862" width="13.625" style="12" bestFit="1" customWidth="1"/>
    <col min="4863" max="4863" width="13.625" style="12" customWidth="1"/>
    <col min="4864" max="4864" width="9.625" style="12" customWidth="1"/>
    <col min="4865" max="4865" width="12.875" style="12" bestFit="1" customWidth="1"/>
    <col min="4866" max="4866" width="12.875" style="12" customWidth="1"/>
    <col min="4867" max="4867" width="9.625" style="12" customWidth="1"/>
    <col min="4868" max="4868" width="13.625" style="12" bestFit="1" customWidth="1"/>
    <col min="4869" max="4869" width="13.625" style="12" customWidth="1"/>
    <col min="4870" max="5111" width="8.875" style="12"/>
    <col min="5112" max="5112" width="4.375" style="12" customWidth="1"/>
    <col min="5113" max="5113" width="3.625" style="12" customWidth="1"/>
    <col min="5114" max="5114" width="63.125" style="12" customWidth="1"/>
    <col min="5115" max="5116" width="6.625" style="12" customWidth="1"/>
    <col min="5117" max="5117" width="9.625" style="12" customWidth="1"/>
    <col min="5118" max="5118" width="13.625" style="12" bestFit="1" customWidth="1"/>
    <col min="5119" max="5119" width="13.625" style="12" customWidth="1"/>
    <col min="5120" max="5120" width="9.625" style="12" customWidth="1"/>
    <col min="5121" max="5121" width="12.875" style="12" bestFit="1" customWidth="1"/>
    <col min="5122" max="5122" width="12.875" style="12" customWidth="1"/>
    <col min="5123" max="5123" width="9.625" style="12" customWidth="1"/>
    <col min="5124" max="5124" width="13.625" style="12" bestFit="1" customWidth="1"/>
    <col min="5125" max="5125" width="13.625" style="12" customWidth="1"/>
    <col min="5126" max="5367" width="8.875" style="12"/>
    <col min="5368" max="5368" width="4.375" style="12" customWidth="1"/>
    <col min="5369" max="5369" width="3.625" style="12" customWidth="1"/>
    <col min="5370" max="5370" width="63.125" style="12" customWidth="1"/>
    <col min="5371" max="5372" width="6.625" style="12" customWidth="1"/>
    <col min="5373" max="5373" width="9.625" style="12" customWidth="1"/>
    <col min="5374" max="5374" width="13.625" style="12" bestFit="1" customWidth="1"/>
    <col min="5375" max="5375" width="13.625" style="12" customWidth="1"/>
    <col min="5376" max="5376" width="9.625" style="12" customWidth="1"/>
    <col min="5377" max="5377" width="12.875" style="12" bestFit="1" customWidth="1"/>
    <col min="5378" max="5378" width="12.875" style="12" customWidth="1"/>
    <col min="5379" max="5379" width="9.625" style="12" customWidth="1"/>
    <col min="5380" max="5380" width="13.625" style="12" bestFit="1" customWidth="1"/>
    <col min="5381" max="5381" width="13.625" style="12" customWidth="1"/>
    <col min="5382" max="5623" width="8.875" style="12"/>
    <col min="5624" max="5624" width="4.375" style="12" customWidth="1"/>
    <col min="5625" max="5625" width="3.625" style="12" customWidth="1"/>
    <col min="5626" max="5626" width="63.125" style="12" customWidth="1"/>
    <col min="5627" max="5628" width="6.625" style="12" customWidth="1"/>
    <col min="5629" max="5629" width="9.625" style="12" customWidth="1"/>
    <col min="5630" max="5630" width="13.625" style="12" bestFit="1" customWidth="1"/>
    <col min="5631" max="5631" width="13.625" style="12" customWidth="1"/>
    <col min="5632" max="5632" width="9.625" style="12" customWidth="1"/>
    <col min="5633" max="5633" width="12.875" style="12" bestFit="1" customWidth="1"/>
    <col min="5634" max="5634" width="12.875" style="12" customWidth="1"/>
    <col min="5635" max="5635" width="9.625" style="12" customWidth="1"/>
    <col min="5636" max="5636" width="13.625" style="12" bestFit="1" customWidth="1"/>
    <col min="5637" max="5637" width="13.625" style="12" customWidth="1"/>
    <col min="5638" max="5879" width="8.875" style="12"/>
    <col min="5880" max="5880" width="4.375" style="12" customWidth="1"/>
    <col min="5881" max="5881" width="3.625" style="12" customWidth="1"/>
    <col min="5882" max="5882" width="63.125" style="12" customWidth="1"/>
    <col min="5883" max="5884" width="6.625" style="12" customWidth="1"/>
    <col min="5885" max="5885" width="9.625" style="12" customWidth="1"/>
    <col min="5886" max="5886" width="13.625" style="12" bestFit="1" customWidth="1"/>
    <col min="5887" max="5887" width="13.625" style="12" customWidth="1"/>
    <col min="5888" max="5888" width="9.625" style="12" customWidth="1"/>
    <col min="5889" max="5889" width="12.875" style="12" bestFit="1" customWidth="1"/>
    <col min="5890" max="5890" width="12.875" style="12" customWidth="1"/>
    <col min="5891" max="5891" width="9.625" style="12" customWidth="1"/>
    <col min="5892" max="5892" width="13.625" style="12" bestFit="1" customWidth="1"/>
    <col min="5893" max="5893" width="13.625" style="12" customWidth="1"/>
    <col min="5894" max="6135" width="8.875" style="12"/>
    <col min="6136" max="6136" width="4.375" style="12" customWidth="1"/>
    <col min="6137" max="6137" width="3.625" style="12" customWidth="1"/>
    <col min="6138" max="6138" width="63.125" style="12" customWidth="1"/>
    <col min="6139" max="6140" width="6.625" style="12" customWidth="1"/>
    <col min="6141" max="6141" width="9.625" style="12" customWidth="1"/>
    <col min="6142" max="6142" width="13.625" style="12" bestFit="1" customWidth="1"/>
    <col min="6143" max="6143" width="13.625" style="12" customWidth="1"/>
    <col min="6144" max="6144" width="9.625" style="12" customWidth="1"/>
    <col min="6145" max="6145" width="12.875" style="12" bestFit="1" customWidth="1"/>
    <col min="6146" max="6146" width="12.875" style="12" customWidth="1"/>
    <col min="6147" max="6147" width="9.625" style="12" customWidth="1"/>
    <col min="6148" max="6148" width="13.625" style="12" bestFit="1" customWidth="1"/>
    <col min="6149" max="6149" width="13.625" style="12" customWidth="1"/>
    <col min="6150" max="6391" width="8.875" style="12"/>
    <col min="6392" max="6392" width="4.375" style="12" customWidth="1"/>
    <col min="6393" max="6393" width="3.625" style="12" customWidth="1"/>
    <col min="6394" max="6394" width="63.125" style="12" customWidth="1"/>
    <col min="6395" max="6396" width="6.625" style="12" customWidth="1"/>
    <col min="6397" max="6397" width="9.625" style="12" customWidth="1"/>
    <col min="6398" max="6398" width="13.625" style="12" bestFit="1" customWidth="1"/>
    <col min="6399" max="6399" width="13.625" style="12" customWidth="1"/>
    <col min="6400" max="6400" width="9.625" style="12" customWidth="1"/>
    <col min="6401" max="6401" width="12.875" style="12" bestFit="1" customWidth="1"/>
    <col min="6402" max="6402" width="12.875" style="12" customWidth="1"/>
    <col min="6403" max="6403" width="9.625" style="12" customWidth="1"/>
    <col min="6404" max="6404" width="13.625" style="12" bestFit="1" customWidth="1"/>
    <col min="6405" max="6405" width="13.625" style="12" customWidth="1"/>
    <col min="6406" max="6647" width="8.875" style="12"/>
    <col min="6648" max="6648" width="4.375" style="12" customWidth="1"/>
    <col min="6649" max="6649" width="3.625" style="12" customWidth="1"/>
    <col min="6650" max="6650" width="63.125" style="12" customWidth="1"/>
    <col min="6651" max="6652" width="6.625" style="12" customWidth="1"/>
    <col min="6653" max="6653" width="9.625" style="12" customWidth="1"/>
    <col min="6654" max="6654" width="13.625" style="12" bestFit="1" customWidth="1"/>
    <col min="6655" max="6655" width="13.625" style="12" customWidth="1"/>
    <col min="6656" max="6656" width="9.625" style="12" customWidth="1"/>
    <col min="6657" max="6657" width="12.875" style="12" bestFit="1" customWidth="1"/>
    <col min="6658" max="6658" width="12.875" style="12" customWidth="1"/>
    <col min="6659" max="6659" width="9.625" style="12" customWidth="1"/>
    <col min="6660" max="6660" width="13.625" style="12" bestFit="1" customWidth="1"/>
    <col min="6661" max="6661" width="13.625" style="12" customWidth="1"/>
    <col min="6662" max="6903" width="8.875" style="12"/>
    <col min="6904" max="6904" width="4.375" style="12" customWidth="1"/>
    <col min="6905" max="6905" width="3.625" style="12" customWidth="1"/>
    <col min="6906" max="6906" width="63.125" style="12" customWidth="1"/>
    <col min="6907" max="6908" width="6.625" style="12" customWidth="1"/>
    <col min="6909" max="6909" width="9.625" style="12" customWidth="1"/>
    <col min="6910" max="6910" width="13.625" style="12" bestFit="1" customWidth="1"/>
    <col min="6911" max="6911" width="13.625" style="12" customWidth="1"/>
    <col min="6912" max="6912" width="9.625" style="12" customWidth="1"/>
    <col min="6913" max="6913" width="12.875" style="12" bestFit="1" customWidth="1"/>
    <col min="6914" max="6914" width="12.875" style="12" customWidth="1"/>
    <col min="6915" max="6915" width="9.625" style="12" customWidth="1"/>
    <col min="6916" max="6916" width="13.625" style="12" bestFit="1" customWidth="1"/>
    <col min="6917" max="6917" width="13.625" style="12" customWidth="1"/>
    <col min="6918" max="7159" width="8.875" style="12"/>
    <col min="7160" max="7160" width="4.375" style="12" customWidth="1"/>
    <col min="7161" max="7161" width="3.625" style="12" customWidth="1"/>
    <col min="7162" max="7162" width="63.125" style="12" customWidth="1"/>
    <col min="7163" max="7164" width="6.625" style="12" customWidth="1"/>
    <col min="7165" max="7165" width="9.625" style="12" customWidth="1"/>
    <col min="7166" max="7166" width="13.625" style="12" bestFit="1" customWidth="1"/>
    <col min="7167" max="7167" width="13.625" style="12" customWidth="1"/>
    <col min="7168" max="7168" width="9.625" style="12" customWidth="1"/>
    <col min="7169" max="7169" width="12.875" style="12" bestFit="1" customWidth="1"/>
    <col min="7170" max="7170" width="12.875" style="12" customWidth="1"/>
    <col min="7171" max="7171" width="9.625" style="12" customWidth="1"/>
    <col min="7172" max="7172" width="13.625" style="12" bestFit="1" customWidth="1"/>
    <col min="7173" max="7173" width="13.625" style="12" customWidth="1"/>
    <col min="7174" max="7415" width="8.875" style="12"/>
    <col min="7416" max="7416" width="4.375" style="12" customWidth="1"/>
    <col min="7417" max="7417" width="3.625" style="12" customWidth="1"/>
    <col min="7418" max="7418" width="63.125" style="12" customWidth="1"/>
    <col min="7419" max="7420" width="6.625" style="12" customWidth="1"/>
    <col min="7421" max="7421" width="9.625" style="12" customWidth="1"/>
    <col min="7422" max="7422" width="13.625" style="12" bestFit="1" customWidth="1"/>
    <col min="7423" max="7423" width="13.625" style="12" customWidth="1"/>
    <col min="7424" max="7424" width="9.625" style="12" customWidth="1"/>
    <col min="7425" max="7425" width="12.875" style="12" bestFit="1" customWidth="1"/>
    <col min="7426" max="7426" width="12.875" style="12" customWidth="1"/>
    <col min="7427" max="7427" width="9.625" style="12" customWidth="1"/>
    <col min="7428" max="7428" width="13.625" style="12" bestFit="1" customWidth="1"/>
    <col min="7429" max="7429" width="13.625" style="12" customWidth="1"/>
    <col min="7430" max="7671" width="8.875" style="12"/>
    <col min="7672" max="7672" width="4.375" style="12" customWidth="1"/>
    <col min="7673" max="7673" width="3.625" style="12" customWidth="1"/>
    <col min="7674" max="7674" width="63.125" style="12" customWidth="1"/>
    <col min="7675" max="7676" width="6.625" style="12" customWidth="1"/>
    <col min="7677" max="7677" width="9.625" style="12" customWidth="1"/>
    <col min="7678" max="7678" width="13.625" style="12" bestFit="1" customWidth="1"/>
    <col min="7679" max="7679" width="13.625" style="12" customWidth="1"/>
    <col min="7680" max="7680" width="9.625" style="12" customWidth="1"/>
    <col min="7681" max="7681" width="12.875" style="12" bestFit="1" customWidth="1"/>
    <col min="7682" max="7682" width="12.875" style="12" customWidth="1"/>
    <col min="7683" max="7683" width="9.625" style="12" customWidth="1"/>
    <col min="7684" max="7684" width="13.625" style="12" bestFit="1" customWidth="1"/>
    <col min="7685" max="7685" width="13.625" style="12" customWidth="1"/>
    <col min="7686" max="7927" width="8.875" style="12"/>
    <col min="7928" max="7928" width="4.375" style="12" customWidth="1"/>
    <col min="7929" max="7929" width="3.625" style="12" customWidth="1"/>
    <col min="7930" max="7930" width="63.125" style="12" customWidth="1"/>
    <col min="7931" max="7932" width="6.625" style="12" customWidth="1"/>
    <col min="7933" max="7933" width="9.625" style="12" customWidth="1"/>
    <col min="7934" max="7934" width="13.625" style="12" bestFit="1" customWidth="1"/>
    <col min="7935" max="7935" width="13.625" style="12" customWidth="1"/>
    <col min="7936" max="7936" width="9.625" style="12" customWidth="1"/>
    <col min="7937" max="7937" width="12.875" style="12" bestFit="1" customWidth="1"/>
    <col min="7938" max="7938" width="12.875" style="12" customWidth="1"/>
    <col min="7939" max="7939" width="9.625" style="12" customWidth="1"/>
    <col min="7940" max="7940" width="13.625" style="12" bestFit="1" customWidth="1"/>
    <col min="7941" max="7941" width="13.625" style="12" customWidth="1"/>
    <col min="7942" max="8183" width="8.875" style="12"/>
    <col min="8184" max="8184" width="4.375" style="12" customWidth="1"/>
    <col min="8185" max="8185" width="3.625" style="12" customWidth="1"/>
    <col min="8186" max="8186" width="63.125" style="12" customWidth="1"/>
    <col min="8187" max="8188" width="6.625" style="12" customWidth="1"/>
    <col min="8189" max="8189" width="9.625" style="12" customWidth="1"/>
    <col min="8190" max="8190" width="13.625" style="12" bestFit="1" customWidth="1"/>
    <col min="8191" max="8191" width="13.625" style="12" customWidth="1"/>
    <col min="8192" max="8192" width="9.625" style="12" customWidth="1"/>
    <col min="8193" max="8193" width="12.875" style="12" bestFit="1" customWidth="1"/>
    <col min="8194" max="8194" width="12.875" style="12" customWidth="1"/>
    <col min="8195" max="8195" width="9.625" style="12" customWidth="1"/>
    <col min="8196" max="8196" width="13.625" style="12" bestFit="1" customWidth="1"/>
    <col min="8197" max="8197" width="13.625" style="12" customWidth="1"/>
    <col min="8198" max="8439" width="8.875" style="12"/>
    <col min="8440" max="8440" width="4.375" style="12" customWidth="1"/>
    <col min="8441" max="8441" width="3.625" style="12" customWidth="1"/>
    <col min="8442" max="8442" width="63.125" style="12" customWidth="1"/>
    <col min="8443" max="8444" width="6.625" style="12" customWidth="1"/>
    <col min="8445" max="8445" width="9.625" style="12" customWidth="1"/>
    <col min="8446" max="8446" width="13.625" style="12" bestFit="1" customWidth="1"/>
    <col min="8447" max="8447" width="13.625" style="12" customWidth="1"/>
    <col min="8448" max="8448" width="9.625" style="12" customWidth="1"/>
    <col min="8449" max="8449" width="12.875" style="12" bestFit="1" customWidth="1"/>
    <col min="8450" max="8450" width="12.875" style="12" customWidth="1"/>
    <col min="8451" max="8451" width="9.625" style="12" customWidth="1"/>
    <col min="8452" max="8452" width="13.625" style="12" bestFit="1" customWidth="1"/>
    <col min="8453" max="8453" width="13.625" style="12" customWidth="1"/>
    <col min="8454" max="8695" width="8.875" style="12"/>
    <col min="8696" max="8696" width="4.375" style="12" customWidth="1"/>
    <col min="8697" max="8697" width="3.625" style="12" customWidth="1"/>
    <col min="8698" max="8698" width="63.125" style="12" customWidth="1"/>
    <col min="8699" max="8700" width="6.625" style="12" customWidth="1"/>
    <col min="8701" max="8701" width="9.625" style="12" customWidth="1"/>
    <col min="8702" max="8702" width="13.625" style="12" bestFit="1" customWidth="1"/>
    <col min="8703" max="8703" width="13.625" style="12" customWidth="1"/>
    <col min="8704" max="8704" width="9.625" style="12" customWidth="1"/>
    <col min="8705" max="8705" width="12.875" style="12" bestFit="1" customWidth="1"/>
    <col min="8706" max="8706" width="12.875" style="12" customWidth="1"/>
    <col min="8707" max="8707" width="9.625" style="12" customWidth="1"/>
    <col min="8708" max="8708" width="13.625" style="12" bestFit="1" customWidth="1"/>
    <col min="8709" max="8709" width="13.625" style="12" customWidth="1"/>
    <col min="8710" max="8951" width="8.875" style="12"/>
    <col min="8952" max="8952" width="4.375" style="12" customWidth="1"/>
    <col min="8953" max="8953" width="3.625" style="12" customWidth="1"/>
    <col min="8954" max="8954" width="63.125" style="12" customWidth="1"/>
    <col min="8955" max="8956" width="6.625" style="12" customWidth="1"/>
    <col min="8957" max="8957" width="9.625" style="12" customWidth="1"/>
    <col min="8958" max="8958" width="13.625" style="12" bestFit="1" customWidth="1"/>
    <col min="8959" max="8959" width="13.625" style="12" customWidth="1"/>
    <col min="8960" max="8960" width="9.625" style="12" customWidth="1"/>
    <col min="8961" max="8961" width="12.875" style="12" bestFit="1" customWidth="1"/>
    <col min="8962" max="8962" width="12.875" style="12" customWidth="1"/>
    <col min="8963" max="8963" width="9.625" style="12" customWidth="1"/>
    <col min="8964" max="8964" width="13.625" style="12" bestFit="1" customWidth="1"/>
    <col min="8965" max="8965" width="13.625" style="12" customWidth="1"/>
    <col min="8966" max="9207" width="8.875" style="12"/>
    <col min="9208" max="9208" width="4.375" style="12" customWidth="1"/>
    <col min="9209" max="9209" width="3.625" style="12" customWidth="1"/>
    <col min="9210" max="9210" width="63.125" style="12" customWidth="1"/>
    <col min="9211" max="9212" width="6.625" style="12" customWidth="1"/>
    <col min="9213" max="9213" width="9.625" style="12" customWidth="1"/>
    <col min="9214" max="9214" width="13.625" style="12" bestFit="1" customWidth="1"/>
    <col min="9215" max="9215" width="13.625" style="12" customWidth="1"/>
    <col min="9216" max="9216" width="9.625" style="12" customWidth="1"/>
    <col min="9217" max="9217" width="12.875" style="12" bestFit="1" customWidth="1"/>
    <col min="9218" max="9218" width="12.875" style="12" customWidth="1"/>
    <col min="9219" max="9219" width="9.625" style="12" customWidth="1"/>
    <col min="9220" max="9220" width="13.625" style="12" bestFit="1" customWidth="1"/>
    <col min="9221" max="9221" width="13.625" style="12" customWidth="1"/>
    <col min="9222" max="9463" width="8.875" style="12"/>
    <col min="9464" max="9464" width="4.375" style="12" customWidth="1"/>
    <col min="9465" max="9465" width="3.625" style="12" customWidth="1"/>
    <col min="9466" max="9466" width="63.125" style="12" customWidth="1"/>
    <col min="9467" max="9468" width="6.625" style="12" customWidth="1"/>
    <col min="9469" max="9469" width="9.625" style="12" customWidth="1"/>
    <col min="9470" max="9470" width="13.625" style="12" bestFit="1" customWidth="1"/>
    <col min="9471" max="9471" width="13.625" style="12" customWidth="1"/>
    <col min="9472" max="9472" width="9.625" style="12" customWidth="1"/>
    <col min="9473" max="9473" width="12.875" style="12" bestFit="1" customWidth="1"/>
    <col min="9474" max="9474" width="12.875" style="12" customWidth="1"/>
    <col min="9475" max="9475" width="9.625" style="12" customWidth="1"/>
    <col min="9476" max="9476" width="13.625" style="12" bestFit="1" customWidth="1"/>
    <col min="9477" max="9477" width="13.625" style="12" customWidth="1"/>
    <col min="9478" max="9719" width="8.875" style="12"/>
    <col min="9720" max="9720" width="4.375" style="12" customWidth="1"/>
    <col min="9721" max="9721" width="3.625" style="12" customWidth="1"/>
    <col min="9722" max="9722" width="63.125" style="12" customWidth="1"/>
    <col min="9723" max="9724" width="6.625" style="12" customWidth="1"/>
    <col min="9725" max="9725" width="9.625" style="12" customWidth="1"/>
    <col min="9726" max="9726" width="13.625" style="12" bestFit="1" customWidth="1"/>
    <col min="9727" max="9727" width="13.625" style="12" customWidth="1"/>
    <col min="9728" max="9728" width="9.625" style="12" customWidth="1"/>
    <col min="9729" max="9729" width="12.875" style="12" bestFit="1" customWidth="1"/>
    <col min="9730" max="9730" width="12.875" style="12" customWidth="1"/>
    <col min="9731" max="9731" width="9.625" style="12" customWidth="1"/>
    <col min="9732" max="9732" width="13.625" style="12" bestFit="1" customWidth="1"/>
    <col min="9733" max="9733" width="13.625" style="12" customWidth="1"/>
    <col min="9734" max="9975" width="8.875" style="12"/>
    <col min="9976" max="9976" width="4.375" style="12" customWidth="1"/>
    <col min="9977" max="9977" width="3.625" style="12" customWidth="1"/>
    <col min="9978" max="9978" width="63.125" style="12" customWidth="1"/>
    <col min="9979" max="9980" width="6.625" style="12" customWidth="1"/>
    <col min="9981" max="9981" width="9.625" style="12" customWidth="1"/>
    <col min="9982" max="9982" width="13.625" style="12" bestFit="1" customWidth="1"/>
    <col min="9983" max="9983" width="13.625" style="12" customWidth="1"/>
    <col min="9984" max="9984" width="9.625" style="12" customWidth="1"/>
    <col min="9985" max="9985" width="12.875" style="12" bestFit="1" customWidth="1"/>
    <col min="9986" max="9986" width="12.875" style="12" customWidth="1"/>
    <col min="9987" max="9987" width="9.625" style="12" customWidth="1"/>
    <col min="9988" max="9988" width="13.625" style="12" bestFit="1" customWidth="1"/>
    <col min="9989" max="9989" width="13.625" style="12" customWidth="1"/>
    <col min="9990" max="10231" width="8.875" style="12"/>
    <col min="10232" max="10232" width="4.375" style="12" customWidth="1"/>
    <col min="10233" max="10233" width="3.625" style="12" customWidth="1"/>
    <col min="10234" max="10234" width="63.125" style="12" customWidth="1"/>
    <col min="10235" max="10236" width="6.625" style="12" customWidth="1"/>
    <col min="10237" max="10237" width="9.625" style="12" customWidth="1"/>
    <col min="10238" max="10238" width="13.625" style="12" bestFit="1" customWidth="1"/>
    <col min="10239" max="10239" width="13.625" style="12" customWidth="1"/>
    <col min="10240" max="10240" width="9.625" style="12" customWidth="1"/>
    <col min="10241" max="10241" width="12.875" style="12" bestFit="1" customWidth="1"/>
    <col min="10242" max="10242" width="12.875" style="12" customWidth="1"/>
    <col min="10243" max="10243" width="9.625" style="12" customWidth="1"/>
    <col min="10244" max="10244" width="13.625" style="12" bestFit="1" customWidth="1"/>
    <col min="10245" max="10245" width="13.625" style="12" customWidth="1"/>
    <col min="10246" max="10487" width="8.875" style="12"/>
    <col min="10488" max="10488" width="4.375" style="12" customWidth="1"/>
    <col min="10489" max="10489" width="3.625" style="12" customWidth="1"/>
    <col min="10490" max="10490" width="63.125" style="12" customWidth="1"/>
    <col min="10491" max="10492" width="6.625" style="12" customWidth="1"/>
    <col min="10493" max="10493" width="9.625" style="12" customWidth="1"/>
    <col min="10494" max="10494" width="13.625" style="12" bestFit="1" customWidth="1"/>
    <col min="10495" max="10495" width="13.625" style="12" customWidth="1"/>
    <col min="10496" max="10496" width="9.625" style="12" customWidth="1"/>
    <col min="10497" max="10497" width="12.875" style="12" bestFit="1" customWidth="1"/>
    <col min="10498" max="10498" width="12.875" style="12" customWidth="1"/>
    <col min="10499" max="10499" width="9.625" style="12" customWidth="1"/>
    <col min="10500" max="10500" width="13.625" style="12" bestFit="1" customWidth="1"/>
    <col min="10501" max="10501" width="13.625" style="12" customWidth="1"/>
    <col min="10502" max="10743" width="8.875" style="12"/>
    <col min="10744" max="10744" width="4.375" style="12" customWidth="1"/>
    <col min="10745" max="10745" width="3.625" style="12" customWidth="1"/>
    <col min="10746" max="10746" width="63.125" style="12" customWidth="1"/>
    <col min="10747" max="10748" width="6.625" style="12" customWidth="1"/>
    <col min="10749" max="10749" width="9.625" style="12" customWidth="1"/>
    <col min="10750" max="10750" width="13.625" style="12" bestFit="1" customWidth="1"/>
    <col min="10751" max="10751" width="13.625" style="12" customWidth="1"/>
    <col min="10752" max="10752" width="9.625" style="12" customWidth="1"/>
    <col min="10753" max="10753" width="12.875" style="12" bestFit="1" customWidth="1"/>
    <col min="10754" max="10754" width="12.875" style="12" customWidth="1"/>
    <col min="10755" max="10755" width="9.625" style="12" customWidth="1"/>
    <col min="10756" max="10756" width="13.625" style="12" bestFit="1" customWidth="1"/>
    <col min="10757" max="10757" width="13.625" style="12" customWidth="1"/>
    <col min="10758" max="10999" width="8.875" style="12"/>
    <col min="11000" max="11000" width="4.375" style="12" customWidth="1"/>
    <col min="11001" max="11001" width="3.625" style="12" customWidth="1"/>
    <col min="11002" max="11002" width="63.125" style="12" customWidth="1"/>
    <col min="11003" max="11004" width="6.625" style="12" customWidth="1"/>
    <col min="11005" max="11005" width="9.625" style="12" customWidth="1"/>
    <col min="11006" max="11006" width="13.625" style="12" bestFit="1" customWidth="1"/>
    <col min="11007" max="11007" width="13.625" style="12" customWidth="1"/>
    <col min="11008" max="11008" width="9.625" style="12" customWidth="1"/>
    <col min="11009" max="11009" width="12.875" style="12" bestFit="1" customWidth="1"/>
    <col min="11010" max="11010" width="12.875" style="12" customWidth="1"/>
    <col min="11011" max="11011" width="9.625" style="12" customWidth="1"/>
    <col min="11012" max="11012" width="13.625" style="12" bestFit="1" customWidth="1"/>
    <col min="11013" max="11013" width="13.625" style="12" customWidth="1"/>
    <col min="11014" max="11255" width="8.875" style="12"/>
    <col min="11256" max="11256" width="4.375" style="12" customWidth="1"/>
    <col min="11257" max="11257" width="3.625" style="12" customWidth="1"/>
    <col min="11258" max="11258" width="63.125" style="12" customWidth="1"/>
    <col min="11259" max="11260" width="6.625" style="12" customWidth="1"/>
    <col min="11261" max="11261" width="9.625" style="12" customWidth="1"/>
    <col min="11262" max="11262" width="13.625" style="12" bestFit="1" customWidth="1"/>
    <col min="11263" max="11263" width="13.625" style="12" customWidth="1"/>
    <col min="11264" max="11264" width="9.625" style="12" customWidth="1"/>
    <col min="11265" max="11265" width="12.875" style="12" bestFit="1" customWidth="1"/>
    <col min="11266" max="11266" width="12.875" style="12" customWidth="1"/>
    <col min="11267" max="11267" width="9.625" style="12" customWidth="1"/>
    <col min="11268" max="11268" width="13.625" style="12" bestFit="1" customWidth="1"/>
    <col min="11269" max="11269" width="13.625" style="12" customWidth="1"/>
    <col min="11270" max="11511" width="8.875" style="12"/>
    <col min="11512" max="11512" width="4.375" style="12" customWidth="1"/>
    <col min="11513" max="11513" width="3.625" style="12" customWidth="1"/>
    <col min="11514" max="11514" width="63.125" style="12" customWidth="1"/>
    <col min="11515" max="11516" width="6.625" style="12" customWidth="1"/>
    <col min="11517" max="11517" width="9.625" style="12" customWidth="1"/>
    <col min="11518" max="11518" width="13.625" style="12" bestFit="1" customWidth="1"/>
    <col min="11519" max="11519" width="13.625" style="12" customWidth="1"/>
    <col min="11520" max="11520" width="9.625" style="12" customWidth="1"/>
    <col min="11521" max="11521" width="12.875" style="12" bestFit="1" customWidth="1"/>
    <col min="11522" max="11522" width="12.875" style="12" customWidth="1"/>
    <col min="11523" max="11523" width="9.625" style="12" customWidth="1"/>
    <col min="11524" max="11524" width="13.625" style="12" bestFit="1" customWidth="1"/>
    <col min="11525" max="11525" width="13.625" style="12" customWidth="1"/>
    <col min="11526" max="11767" width="8.875" style="12"/>
    <col min="11768" max="11768" width="4.375" style="12" customWidth="1"/>
    <col min="11769" max="11769" width="3.625" style="12" customWidth="1"/>
    <col min="11770" max="11770" width="63.125" style="12" customWidth="1"/>
    <col min="11771" max="11772" width="6.625" style="12" customWidth="1"/>
    <col min="11773" max="11773" width="9.625" style="12" customWidth="1"/>
    <col min="11774" max="11774" width="13.625" style="12" bestFit="1" customWidth="1"/>
    <col min="11775" max="11775" width="13.625" style="12" customWidth="1"/>
    <col min="11776" max="11776" width="9.625" style="12" customWidth="1"/>
    <col min="11777" max="11777" width="12.875" style="12" bestFit="1" customWidth="1"/>
    <col min="11778" max="11778" width="12.875" style="12" customWidth="1"/>
    <col min="11779" max="11779" width="9.625" style="12" customWidth="1"/>
    <col min="11780" max="11780" width="13.625" style="12" bestFit="1" customWidth="1"/>
    <col min="11781" max="11781" width="13.625" style="12" customWidth="1"/>
    <col min="11782" max="12023" width="8.875" style="12"/>
    <col min="12024" max="12024" width="4.375" style="12" customWidth="1"/>
    <col min="12025" max="12025" width="3.625" style="12" customWidth="1"/>
    <col min="12026" max="12026" width="63.125" style="12" customWidth="1"/>
    <col min="12027" max="12028" width="6.625" style="12" customWidth="1"/>
    <col min="12029" max="12029" width="9.625" style="12" customWidth="1"/>
    <col min="12030" max="12030" width="13.625" style="12" bestFit="1" customWidth="1"/>
    <col min="12031" max="12031" width="13.625" style="12" customWidth="1"/>
    <col min="12032" max="12032" width="9.625" style="12" customWidth="1"/>
    <col min="12033" max="12033" width="12.875" style="12" bestFit="1" customWidth="1"/>
    <col min="12034" max="12034" width="12.875" style="12" customWidth="1"/>
    <col min="12035" max="12035" width="9.625" style="12" customWidth="1"/>
    <col min="12036" max="12036" width="13.625" style="12" bestFit="1" customWidth="1"/>
    <col min="12037" max="12037" width="13.625" style="12" customWidth="1"/>
    <col min="12038" max="12279" width="8.875" style="12"/>
    <col min="12280" max="12280" width="4.375" style="12" customWidth="1"/>
    <col min="12281" max="12281" width="3.625" style="12" customWidth="1"/>
    <col min="12282" max="12282" width="63.125" style="12" customWidth="1"/>
    <col min="12283" max="12284" width="6.625" style="12" customWidth="1"/>
    <col min="12285" max="12285" width="9.625" style="12" customWidth="1"/>
    <col min="12286" max="12286" width="13.625" style="12" bestFit="1" customWidth="1"/>
    <col min="12287" max="12287" width="13.625" style="12" customWidth="1"/>
    <col min="12288" max="12288" width="9.625" style="12" customWidth="1"/>
    <col min="12289" max="12289" width="12.875" style="12" bestFit="1" customWidth="1"/>
    <col min="12290" max="12290" width="12.875" style="12" customWidth="1"/>
    <col min="12291" max="12291" width="9.625" style="12" customWidth="1"/>
    <col min="12292" max="12292" width="13.625" style="12" bestFit="1" customWidth="1"/>
    <col min="12293" max="12293" width="13.625" style="12" customWidth="1"/>
    <col min="12294" max="12535" width="8.875" style="12"/>
    <col min="12536" max="12536" width="4.375" style="12" customWidth="1"/>
    <col min="12537" max="12537" width="3.625" style="12" customWidth="1"/>
    <col min="12538" max="12538" width="63.125" style="12" customWidth="1"/>
    <col min="12539" max="12540" width="6.625" style="12" customWidth="1"/>
    <col min="12541" max="12541" width="9.625" style="12" customWidth="1"/>
    <col min="12542" max="12542" width="13.625" style="12" bestFit="1" customWidth="1"/>
    <col min="12543" max="12543" width="13.625" style="12" customWidth="1"/>
    <col min="12544" max="12544" width="9.625" style="12" customWidth="1"/>
    <col min="12545" max="12545" width="12.875" style="12" bestFit="1" customWidth="1"/>
    <col min="12546" max="12546" width="12.875" style="12" customWidth="1"/>
    <col min="12547" max="12547" width="9.625" style="12" customWidth="1"/>
    <col min="12548" max="12548" width="13.625" style="12" bestFit="1" customWidth="1"/>
    <col min="12549" max="12549" width="13.625" style="12" customWidth="1"/>
    <col min="12550" max="12791" width="8.875" style="12"/>
    <col min="12792" max="12792" width="4.375" style="12" customWidth="1"/>
    <col min="12793" max="12793" width="3.625" style="12" customWidth="1"/>
    <col min="12794" max="12794" width="63.125" style="12" customWidth="1"/>
    <col min="12795" max="12796" width="6.625" style="12" customWidth="1"/>
    <col min="12797" max="12797" width="9.625" style="12" customWidth="1"/>
    <col min="12798" max="12798" width="13.625" style="12" bestFit="1" customWidth="1"/>
    <col min="12799" max="12799" width="13.625" style="12" customWidth="1"/>
    <col min="12800" max="12800" width="9.625" style="12" customWidth="1"/>
    <col min="12801" max="12801" width="12.875" style="12" bestFit="1" customWidth="1"/>
    <col min="12802" max="12802" width="12.875" style="12" customWidth="1"/>
    <col min="12803" max="12803" width="9.625" style="12" customWidth="1"/>
    <col min="12804" max="12804" width="13.625" style="12" bestFit="1" customWidth="1"/>
    <col min="12805" max="12805" width="13.625" style="12" customWidth="1"/>
    <col min="12806" max="13047" width="8.875" style="12"/>
    <col min="13048" max="13048" width="4.375" style="12" customWidth="1"/>
    <col min="13049" max="13049" width="3.625" style="12" customWidth="1"/>
    <col min="13050" max="13050" width="63.125" style="12" customWidth="1"/>
    <col min="13051" max="13052" width="6.625" style="12" customWidth="1"/>
    <col min="13053" max="13053" width="9.625" style="12" customWidth="1"/>
    <col min="13054" max="13054" width="13.625" style="12" bestFit="1" customWidth="1"/>
    <col min="13055" max="13055" width="13.625" style="12" customWidth="1"/>
    <col min="13056" max="13056" width="9.625" style="12" customWidth="1"/>
    <col min="13057" max="13057" width="12.875" style="12" bestFit="1" customWidth="1"/>
    <col min="13058" max="13058" width="12.875" style="12" customWidth="1"/>
    <col min="13059" max="13059" width="9.625" style="12" customWidth="1"/>
    <col min="13060" max="13060" width="13.625" style="12" bestFit="1" customWidth="1"/>
    <col min="13061" max="13061" width="13.625" style="12" customWidth="1"/>
    <col min="13062" max="13303" width="8.875" style="12"/>
    <col min="13304" max="13304" width="4.375" style="12" customWidth="1"/>
    <col min="13305" max="13305" width="3.625" style="12" customWidth="1"/>
    <col min="13306" max="13306" width="63.125" style="12" customWidth="1"/>
    <col min="13307" max="13308" width="6.625" style="12" customWidth="1"/>
    <col min="13309" max="13309" width="9.625" style="12" customWidth="1"/>
    <col min="13310" max="13310" width="13.625" style="12" bestFit="1" customWidth="1"/>
    <col min="13311" max="13311" width="13.625" style="12" customWidth="1"/>
    <col min="13312" max="13312" width="9.625" style="12" customWidth="1"/>
    <col min="13313" max="13313" width="12.875" style="12" bestFit="1" customWidth="1"/>
    <col min="13314" max="13314" width="12.875" style="12" customWidth="1"/>
    <col min="13315" max="13315" width="9.625" style="12" customWidth="1"/>
    <col min="13316" max="13316" width="13.625" style="12" bestFit="1" customWidth="1"/>
    <col min="13317" max="13317" width="13.625" style="12" customWidth="1"/>
    <col min="13318" max="13559" width="8.875" style="12"/>
    <col min="13560" max="13560" width="4.375" style="12" customWidth="1"/>
    <col min="13561" max="13561" width="3.625" style="12" customWidth="1"/>
    <col min="13562" max="13562" width="63.125" style="12" customWidth="1"/>
    <col min="13563" max="13564" width="6.625" style="12" customWidth="1"/>
    <col min="13565" max="13565" width="9.625" style="12" customWidth="1"/>
    <col min="13566" max="13566" width="13.625" style="12" bestFit="1" customWidth="1"/>
    <col min="13567" max="13567" width="13.625" style="12" customWidth="1"/>
    <col min="13568" max="13568" width="9.625" style="12" customWidth="1"/>
    <col min="13569" max="13569" width="12.875" style="12" bestFit="1" customWidth="1"/>
    <col min="13570" max="13570" width="12.875" style="12" customWidth="1"/>
    <col min="13571" max="13571" width="9.625" style="12" customWidth="1"/>
    <col min="13572" max="13572" width="13.625" style="12" bestFit="1" customWidth="1"/>
    <col min="13573" max="13573" width="13.625" style="12" customWidth="1"/>
    <col min="13574" max="13815" width="8.875" style="12"/>
    <col min="13816" max="13816" width="4.375" style="12" customWidth="1"/>
    <col min="13817" max="13817" width="3.625" style="12" customWidth="1"/>
    <col min="13818" max="13818" width="63.125" style="12" customWidth="1"/>
    <col min="13819" max="13820" width="6.625" style="12" customWidth="1"/>
    <col min="13821" max="13821" width="9.625" style="12" customWidth="1"/>
    <col min="13822" max="13822" width="13.625" style="12" bestFit="1" customWidth="1"/>
    <col min="13823" max="13823" width="13.625" style="12" customWidth="1"/>
    <col min="13824" max="13824" width="9.625" style="12" customWidth="1"/>
    <col min="13825" max="13825" width="12.875" style="12" bestFit="1" customWidth="1"/>
    <col min="13826" max="13826" width="12.875" style="12" customWidth="1"/>
    <col min="13827" max="13827" width="9.625" style="12" customWidth="1"/>
    <col min="13828" max="13828" width="13.625" style="12" bestFit="1" customWidth="1"/>
    <col min="13829" max="13829" width="13.625" style="12" customWidth="1"/>
    <col min="13830" max="14071" width="8.875" style="12"/>
    <col min="14072" max="14072" width="4.375" style="12" customWidth="1"/>
    <col min="14073" max="14073" width="3.625" style="12" customWidth="1"/>
    <col min="14074" max="14074" width="63.125" style="12" customWidth="1"/>
    <col min="14075" max="14076" width="6.625" style="12" customWidth="1"/>
    <col min="14077" max="14077" width="9.625" style="12" customWidth="1"/>
    <col min="14078" max="14078" width="13.625" style="12" bestFit="1" customWidth="1"/>
    <col min="14079" max="14079" width="13.625" style="12" customWidth="1"/>
    <col min="14080" max="14080" width="9.625" style="12" customWidth="1"/>
    <col min="14081" max="14081" width="12.875" style="12" bestFit="1" customWidth="1"/>
    <col min="14082" max="14082" width="12.875" style="12" customWidth="1"/>
    <col min="14083" max="14083" width="9.625" style="12" customWidth="1"/>
    <col min="14084" max="14084" width="13.625" style="12" bestFit="1" customWidth="1"/>
    <col min="14085" max="14085" width="13.625" style="12" customWidth="1"/>
    <col min="14086" max="14327" width="8.875" style="12"/>
    <col min="14328" max="14328" width="4.375" style="12" customWidth="1"/>
    <col min="14329" max="14329" width="3.625" style="12" customWidth="1"/>
    <col min="14330" max="14330" width="63.125" style="12" customWidth="1"/>
    <col min="14331" max="14332" width="6.625" style="12" customWidth="1"/>
    <col min="14333" max="14333" width="9.625" style="12" customWidth="1"/>
    <col min="14334" max="14334" width="13.625" style="12" bestFit="1" customWidth="1"/>
    <col min="14335" max="14335" width="13.625" style="12" customWidth="1"/>
    <col min="14336" max="14336" width="9.625" style="12" customWidth="1"/>
    <col min="14337" max="14337" width="12.875" style="12" bestFit="1" customWidth="1"/>
    <col min="14338" max="14338" width="12.875" style="12" customWidth="1"/>
    <col min="14339" max="14339" width="9.625" style="12" customWidth="1"/>
    <col min="14340" max="14340" width="13.625" style="12" bestFit="1" customWidth="1"/>
    <col min="14341" max="14341" width="13.625" style="12" customWidth="1"/>
    <col min="14342" max="14583" width="8.875" style="12"/>
    <col min="14584" max="14584" width="4.375" style="12" customWidth="1"/>
    <col min="14585" max="14585" width="3.625" style="12" customWidth="1"/>
    <col min="14586" max="14586" width="63.125" style="12" customWidth="1"/>
    <col min="14587" max="14588" width="6.625" style="12" customWidth="1"/>
    <col min="14589" max="14589" width="9.625" style="12" customWidth="1"/>
    <col min="14590" max="14590" width="13.625" style="12" bestFit="1" customWidth="1"/>
    <col min="14591" max="14591" width="13.625" style="12" customWidth="1"/>
    <col min="14592" max="14592" width="9.625" style="12" customWidth="1"/>
    <col min="14593" max="14593" width="12.875" style="12" bestFit="1" customWidth="1"/>
    <col min="14594" max="14594" width="12.875" style="12" customWidth="1"/>
    <col min="14595" max="14595" width="9.625" style="12" customWidth="1"/>
    <col min="14596" max="14596" width="13.625" style="12" bestFit="1" customWidth="1"/>
    <col min="14597" max="14597" width="13.625" style="12" customWidth="1"/>
    <col min="14598" max="14839" width="8.875" style="12"/>
    <col min="14840" max="14840" width="4.375" style="12" customWidth="1"/>
    <col min="14841" max="14841" width="3.625" style="12" customWidth="1"/>
    <col min="14842" max="14842" width="63.125" style="12" customWidth="1"/>
    <col min="14843" max="14844" width="6.625" style="12" customWidth="1"/>
    <col min="14845" max="14845" width="9.625" style="12" customWidth="1"/>
    <col min="14846" max="14846" width="13.625" style="12" bestFit="1" customWidth="1"/>
    <col min="14847" max="14847" width="13.625" style="12" customWidth="1"/>
    <col min="14848" max="14848" width="9.625" style="12" customWidth="1"/>
    <col min="14849" max="14849" width="12.875" style="12" bestFit="1" customWidth="1"/>
    <col min="14850" max="14850" width="12.875" style="12" customWidth="1"/>
    <col min="14851" max="14851" width="9.625" style="12" customWidth="1"/>
    <col min="14852" max="14852" width="13.625" style="12" bestFit="1" customWidth="1"/>
    <col min="14853" max="14853" width="13.625" style="12" customWidth="1"/>
    <col min="14854" max="15095" width="8.875" style="12"/>
    <col min="15096" max="15096" width="4.375" style="12" customWidth="1"/>
    <col min="15097" max="15097" width="3.625" style="12" customWidth="1"/>
    <col min="15098" max="15098" width="63.125" style="12" customWidth="1"/>
    <col min="15099" max="15100" width="6.625" style="12" customWidth="1"/>
    <col min="15101" max="15101" width="9.625" style="12" customWidth="1"/>
    <col min="15102" max="15102" width="13.625" style="12" bestFit="1" customWidth="1"/>
    <col min="15103" max="15103" width="13.625" style="12" customWidth="1"/>
    <col min="15104" max="15104" width="9.625" style="12" customWidth="1"/>
    <col min="15105" max="15105" width="12.875" style="12" bestFit="1" customWidth="1"/>
    <col min="15106" max="15106" width="12.875" style="12" customWidth="1"/>
    <col min="15107" max="15107" width="9.625" style="12" customWidth="1"/>
    <col min="15108" max="15108" width="13.625" style="12" bestFit="1" customWidth="1"/>
    <col min="15109" max="15109" width="13.625" style="12" customWidth="1"/>
    <col min="15110" max="15351" width="8.875" style="12"/>
    <col min="15352" max="15352" width="4.375" style="12" customWidth="1"/>
    <col min="15353" max="15353" width="3.625" style="12" customWidth="1"/>
    <col min="15354" max="15354" width="63.125" style="12" customWidth="1"/>
    <col min="15355" max="15356" width="6.625" style="12" customWidth="1"/>
    <col min="15357" max="15357" width="9.625" style="12" customWidth="1"/>
    <col min="15358" max="15358" width="13.625" style="12" bestFit="1" customWidth="1"/>
    <col min="15359" max="15359" width="13.625" style="12" customWidth="1"/>
    <col min="15360" max="15360" width="9.625" style="12" customWidth="1"/>
    <col min="15361" max="15361" width="12.875" style="12" bestFit="1" customWidth="1"/>
    <col min="15362" max="15362" width="12.875" style="12" customWidth="1"/>
    <col min="15363" max="15363" width="9.625" style="12" customWidth="1"/>
    <col min="15364" max="15364" width="13.625" style="12" bestFit="1" customWidth="1"/>
    <col min="15365" max="15365" width="13.625" style="12" customWidth="1"/>
    <col min="15366" max="15607" width="8.875" style="12"/>
    <col min="15608" max="15608" width="4.375" style="12" customWidth="1"/>
    <col min="15609" max="15609" width="3.625" style="12" customWidth="1"/>
    <col min="15610" max="15610" width="63.125" style="12" customWidth="1"/>
    <col min="15611" max="15612" width="6.625" style="12" customWidth="1"/>
    <col min="15613" max="15613" width="9.625" style="12" customWidth="1"/>
    <col min="15614" max="15614" width="13.625" style="12" bestFit="1" customWidth="1"/>
    <col min="15615" max="15615" width="13.625" style="12" customWidth="1"/>
    <col min="15616" max="15616" width="9.625" style="12" customWidth="1"/>
    <col min="15617" max="15617" width="12.875" style="12" bestFit="1" customWidth="1"/>
    <col min="15618" max="15618" width="12.875" style="12" customWidth="1"/>
    <col min="15619" max="15619" width="9.625" style="12" customWidth="1"/>
    <col min="15620" max="15620" width="13.625" style="12" bestFit="1" customWidth="1"/>
    <col min="15621" max="15621" width="13.625" style="12" customWidth="1"/>
    <col min="15622" max="15863" width="8.875" style="12"/>
    <col min="15864" max="15864" width="4.375" style="12" customWidth="1"/>
    <col min="15865" max="15865" width="3.625" style="12" customWidth="1"/>
    <col min="15866" max="15866" width="63.125" style="12" customWidth="1"/>
    <col min="15867" max="15868" width="6.625" style="12" customWidth="1"/>
    <col min="15869" max="15869" width="9.625" style="12" customWidth="1"/>
    <col min="15870" max="15870" width="13.625" style="12" bestFit="1" customWidth="1"/>
    <col min="15871" max="15871" width="13.625" style="12" customWidth="1"/>
    <col min="15872" max="15872" width="9.625" style="12" customWidth="1"/>
    <col min="15873" max="15873" width="12.875" style="12" bestFit="1" customWidth="1"/>
    <col min="15874" max="15874" width="12.875" style="12" customWidth="1"/>
    <col min="15875" max="15875" width="9.625" style="12" customWidth="1"/>
    <col min="15876" max="15876" width="13.625" style="12" bestFit="1" customWidth="1"/>
    <col min="15877" max="15877" width="13.625" style="12" customWidth="1"/>
    <col min="15878" max="16119" width="8.875" style="12"/>
    <col min="16120" max="16120" width="4.375" style="12" customWidth="1"/>
    <col min="16121" max="16121" width="3.625" style="12" customWidth="1"/>
    <col min="16122" max="16122" width="63.125" style="12" customWidth="1"/>
    <col min="16123" max="16124" width="6.625" style="12" customWidth="1"/>
    <col min="16125" max="16125" width="9.625" style="12" customWidth="1"/>
    <col min="16126" max="16126" width="13.625" style="12" bestFit="1" customWidth="1"/>
    <col min="16127" max="16127" width="13.625" style="12" customWidth="1"/>
    <col min="16128" max="16128" width="9.625" style="12" customWidth="1"/>
    <col min="16129" max="16129" width="12.875" style="12" bestFit="1" customWidth="1"/>
    <col min="16130" max="16130" width="12.875" style="12" customWidth="1"/>
    <col min="16131" max="16131" width="9.625" style="12" customWidth="1"/>
    <col min="16132" max="16132" width="13.625" style="12" bestFit="1" customWidth="1"/>
    <col min="16133" max="16133" width="13.625" style="12" customWidth="1"/>
    <col min="16134" max="16369" width="8.875" style="12"/>
    <col min="16370" max="16384" width="9.125" style="12" customWidth="1"/>
  </cols>
  <sheetData>
    <row r="1" spans="1:5" s="6" customFormat="1" x14ac:dyDescent="0.2">
      <c r="A1" s="1" t="s">
        <v>3</v>
      </c>
      <c r="B1" s="2"/>
      <c r="C1" s="3"/>
      <c r="D1" s="4"/>
      <c r="E1" s="5"/>
    </row>
    <row r="2" spans="1:5" s="6" customFormat="1" x14ac:dyDescent="0.2">
      <c r="A2" s="145" t="s">
        <v>2</v>
      </c>
      <c r="B2" s="146"/>
      <c r="C2" s="146"/>
      <c r="D2" s="4"/>
      <c r="E2" s="5"/>
    </row>
    <row r="3" spans="1:5" s="6" customFormat="1" x14ac:dyDescent="0.2">
      <c r="A3" s="145" t="s">
        <v>15</v>
      </c>
      <c r="B3" s="146"/>
      <c r="C3" s="146"/>
      <c r="D3" s="4"/>
      <c r="E3" s="5"/>
    </row>
    <row r="4" spans="1:5" x14ac:dyDescent="0.2">
      <c r="A4" s="7"/>
      <c r="B4" s="8"/>
      <c r="C4" s="9"/>
      <c r="D4" s="10"/>
      <c r="E4" s="11"/>
    </row>
    <row r="5" spans="1:5" ht="12.25" thickBot="1" x14ac:dyDescent="0.25">
      <c r="A5" s="149" t="s">
        <v>296</v>
      </c>
      <c r="B5" s="149"/>
      <c r="C5" s="149"/>
      <c r="D5" s="10"/>
      <c r="E5" s="11"/>
    </row>
    <row r="6" spans="1:5" ht="12.6" customHeight="1" thickBot="1" x14ac:dyDescent="0.25">
      <c r="A6" s="147"/>
      <c r="B6" s="148"/>
      <c r="C6" s="148"/>
      <c r="D6" s="143"/>
      <c r="E6" s="144"/>
    </row>
    <row r="7" spans="1:5" s="17" customFormat="1" ht="12.25" thickBot="1" x14ac:dyDescent="0.25">
      <c r="A7" s="13"/>
      <c r="B7" s="14"/>
      <c r="C7" s="14" t="s">
        <v>0</v>
      </c>
      <c r="D7" s="15" t="s">
        <v>298</v>
      </c>
      <c r="E7" s="16" t="s">
        <v>1</v>
      </c>
    </row>
    <row r="8" spans="1:5" x14ac:dyDescent="0.2">
      <c r="A8" s="18"/>
      <c r="B8" s="113"/>
      <c r="C8" s="90"/>
      <c r="D8" s="20"/>
      <c r="E8" s="21"/>
    </row>
    <row r="9" spans="1:5" x14ac:dyDescent="0.2">
      <c r="A9" s="18">
        <v>1</v>
      </c>
      <c r="B9" s="19"/>
      <c r="C9" s="22" t="s">
        <v>4</v>
      </c>
      <c r="D9" s="20"/>
      <c r="E9" s="21"/>
    </row>
    <row r="10" spans="1:5" x14ac:dyDescent="0.2">
      <c r="A10" s="18"/>
      <c r="B10" s="19"/>
      <c r="C10" s="23"/>
      <c r="D10" s="25"/>
      <c r="E10" s="26"/>
    </row>
    <row r="11" spans="1:5" x14ac:dyDescent="0.2">
      <c r="A11" s="18"/>
      <c r="B11" s="19">
        <v>1</v>
      </c>
      <c r="C11" s="23" t="s">
        <v>5</v>
      </c>
      <c r="D11" s="25" t="s">
        <v>16</v>
      </c>
      <c r="E11" s="26"/>
    </row>
    <row r="12" spans="1:5" x14ac:dyDescent="0.2">
      <c r="A12" s="18"/>
      <c r="B12" s="19">
        <v>2</v>
      </c>
      <c r="C12" s="27" t="s">
        <v>6</v>
      </c>
      <c r="D12" s="25" t="s">
        <v>16</v>
      </c>
      <c r="E12" s="26"/>
    </row>
    <row r="13" spans="1:5" x14ac:dyDescent="0.2">
      <c r="A13" s="18"/>
      <c r="B13" s="19"/>
      <c r="C13" s="23"/>
      <c r="D13" s="25"/>
      <c r="E13" s="26"/>
    </row>
    <row r="14" spans="1:5" x14ac:dyDescent="0.2">
      <c r="A14" s="18">
        <v>2</v>
      </c>
      <c r="B14" s="19"/>
      <c r="C14" s="22" t="s">
        <v>7</v>
      </c>
      <c r="D14" s="25"/>
      <c r="E14" s="26"/>
    </row>
    <row r="15" spans="1:5" x14ac:dyDescent="0.2">
      <c r="A15" s="18"/>
      <c r="B15" s="19"/>
      <c r="C15" s="22"/>
      <c r="D15" s="25"/>
      <c r="E15" s="26"/>
    </row>
    <row r="16" spans="1:5" x14ac:dyDescent="0.2">
      <c r="A16" s="18"/>
      <c r="B16" s="19">
        <v>1</v>
      </c>
      <c r="C16" s="23" t="s">
        <v>8</v>
      </c>
      <c r="D16" s="25" t="s">
        <v>16</v>
      </c>
      <c r="E16" s="26"/>
    </row>
    <row r="17" spans="1:5" ht="23.1" x14ac:dyDescent="0.2">
      <c r="A17" s="18"/>
      <c r="B17" s="19">
        <v>2</v>
      </c>
      <c r="C17" s="23" t="s">
        <v>9</v>
      </c>
      <c r="D17" s="25" t="s">
        <v>17</v>
      </c>
      <c r="E17" s="26"/>
    </row>
    <row r="18" spans="1:5" x14ac:dyDescent="0.2">
      <c r="A18" s="18"/>
      <c r="B18" s="19">
        <v>3</v>
      </c>
      <c r="C18" s="23" t="s">
        <v>18</v>
      </c>
      <c r="D18" s="25" t="s">
        <v>19</v>
      </c>
      <c r="E18" s="26"/>
    </row>
    <row r="19" spans="1:5" x14ac:dyDescent="0.2">
      <c r="A19" s="18"/>
      <c r="B19" s="19"/>
      <c r="C19" s="9"/>
      <c r="D19" s="25"/>
      <c r="E19" s="26"/>
    </row>
    <row r="20" spans="1:5" x14ac:dyDescent="0.2">
      <c r="A20" s="18">
        <v>3</v>
      </c>
      <c r="B20" s="19"/>
      <c r="C20" s="22" t="s">
        <v>297</v>
      </c>
      <c r="D20" s="25"/>
      <c r="E20" s="26"/>
    </row>
    <row r="21" spans="1:5" x14ac:dyDescent="0.2">
      <c r="A21" s="18"/>
      <c r="B21" s="19"/>
      <c r="C21" s="9"/>
      <c r="D21" s="25"/>
      <c r="E21" s="26"/>
    </row>
    <row r="22" spans="1:5" s="31" customFormat="1" x14ac:dyDescent="0.2">
      <c r="A22" s="28"/>
      <c r="B22" s="29"/>
      <c r="C22" s="30" t="s">
        <v>20</v>
      </c>
      <c r="D22" s="25"/>
      <c r="E22" s="26"/>
    </row>
    <row r="23" spans="1:5" s="31" customFormat="1" x14ac:dyDescent="0.2">
      <c r="A23" s="28"/>
      <c r="B23" s="29"/>
      <c r="C23" s="30" t="s">
        <v>21</v>
      </c>
      <c r="D23" s="25">
        <v>50890</v>
      </c>
      <c r="E23" s="26"/>
    </row>
    <row r="24" spans="1:5" s="31" customFormat="1" x14ac:dyDescent="0.2">
      <c r="A24" s="28"/>
      <c r="B24" s="29"/>
      <c r="C24" s="30" t="s">
        <v>22</v>
      </c>
      <c r="D24" s="25">
        <v>56810</v>
      </c>
      <c r="E24" s="26"/>
    </row>
    <row r="25" spans="1:5" s="31" customFormat="1" x14ac:dyDescent="0.2">
      <c r="A25" s="28"/>
      <c r="B25" s="29"/>
      <c r="C25" s="30" t="s">
        <v>23</v>
      </c>
      <c r="D25" s="25">
        <v>5750</v>
      </c>
      <c r="E25" s="26"/>
    </row>
    <row r="26" spans="1:5" s="31" customFormat="1" x14ac:dyDescent="0.2">
      <c r="A26" s="28"/>
      <c r="B26" s="29"/>
      <c r="C26" s="30" t="s">
        <v>24</v>
      </c>
      <c r="D26" s="25">
        <v>5750</v>
      </c>
      <c r="E26" s="26"/>
    </row>
    <row r="27" spans="1:5" s="31" customFormat="1" x14ac:dyDescent="0.2">
      <c r="A27" s="28"/>
      <c r="B27" s="29"/>
      <c r="C27" s="30" t="s">
        <v>25</v>
      </c>
      <c r="D27" s="25">
        <v>23000</v>
      </c>
      <c r="E27" s="26"/>
    </row>
    <row r="28" spans="1:5" s="31" customFormat="1" x14ac:dyDescent="0.2">
      <c r="A28" s="28"/>
      <c r="B28" s="29"/>
      <c r="C28" s="30" t="s">
        <v>26</v>
      </c>
      <c r="D28" s="25">
        <v>11500</v>
      </c>
      <c r="E28" s="26"/>
    </row>
    <row r="29" spans="1:5" s="31" customFormat="1" x14ac:dyDescent="0.2">
      <c r="A29" s="28"/>
      <c r="B29" s="29"/>
      <c r="C29" s="30" t="s">
        <v>27</v>
      </c>
      <c r="D29" s="25" t="s">
        <v>16</v>
      </c>
      <c r="E29" s="26"/>
    </row>
    <row r="30" spans="1:5" s="31" customFormat="1" x14ac:dyDescent="0.2">
      <c r="A30" s="28"/>
      <c r="B30" s="29"/>
      <c r="C30" s="30" t="s">
        <v>28</v>
      </c>
      <c r="D30" s="25" t="s">
        <v>16</v>
      </c>
      <c r="E30" s="26"/>
    </row>
    <row r="31" spans="1:5" s="31" customFormat="1" ht="23.1" x14ac:dyDescent="0.2">
      <c r="A31" s="28"/>
      <c r="B31" s="29"/>
      <c r="C31" s="30" t="s">
        <v>29</v>
      </c>
      <c r="D31" s="25" t="s">
        <v>16</v>
      </c>
      <c r="E31" s="26"/>
    </row>
    <row r="32" spans="1:5" s="31" customFormat="1" x14ac:dyDescent="0.2">
      <c r="A32" s="28"/>
      <c r="B32" s="29"/>
      <c r="C32" s="30"/>
      <c r="D32" s="25"/>
      <c r="E32" s="26"/>
    </row>
    <row r="33" spans="1:5" s="31" customFormat="1" x14ac:dyDescent="0.2">
      <c r="A33" s="28">
        <v>4</v>
      </c>
      <c r="B33" s="29"/>
      <c r="C33" s="32" t="s">
        <v>10</v>
      </c>
      <c r="D33" s="25"/>
      <c r="E33" s="26"/>
    </row>
    <row r="34" spans="1:5" s="31" customFormat="1" x14ac:dyDescent="0.2">
      <c r="A34" s="28"/>
      <c r="B34" s="29"/>
      <c r="C34" s="30"/>
      <c r="D34" s="25"/>
      <c r="E34" s="26"/>
    </row>
    <row r="35" spans="1:5" s="31" customFormat="1" ht="23.1" x14ac:dyDescent="0.2">
      <c r="A35" s="28"/>
      <c r="B35" s="29"/>
      <c r="C35" s="91" t="s">
        <v>30</v>
      </c>
      <c r="D35" s="25"/>
      <c r="E35" s="26"/>
    </row>
    <row r="36" spans="1:5" s="31" customFormat="1" x14ac:dyDescent="0.2">
      <c r="A36" s="28"/>
      <c r="B36" s="29"/>
      <c r="C36" s="92"/>
      <c r="D36" s="25"/>
      <c r="E36" s="26"/>
    </row>
    <row r="37" spans="1:5" s="31" customFormat="1" ht="34.65" x14ac:dyDescent="0.2">
      <c r="A37" s="28"/>
      <c r="B37" s="29"/>
      <c r="C37" s="93" t="s">
        <v>31</v>
      </c>
      <c r="D37" s="25"/>
      <c r="E37" s="26"/>
    </row>
    <row r="38" spans="1:5" s="31" customFormat="1" x14ac:dyDescent="0.2">
      <c r="A38" s="28"/>
      <c r="B38" s="29"/>
      <c r="C38" s="34"/>
      <c r="D38" s="25"/>
      <c r="E38" s="26"/>
    </row>
    <row r="39" spans="1:5" s="31" customFormat="1" x14ac:dyDescent="0.2">
      <c r="A39" s="28"/>
      <c r="B39" s="29"/>
      <c r="C39" s="94" t="s">
        <v>32</v>
      </c>
      <c r="D39" s="25"/>
      <c r="E39" s="26"/>
    </row>
    <row r="40" spans="1:5" s="31" customFormat="1" x14ac:dyDescent="0.2">
      <c r="A40" s="28"/>
      <c r="B40" s="29"/>
      <c r="C40" s="34"/>
      <c r="D40" s="25"/>
      <c r="E40" s="26"/>
    </row>
    <row r="41" spans="1:5" s="31" customFormat="1" x14ac:dyDescent="0.2">
      <c r="A41" s="28"/>
      <c r="B41" s="29"/>
      <c r="C41" s="73" t="s">
        <v>33</v>
      </c>
      <c r="D41" s="25"/>
      <c r="E41" s="26"/>
    </row>
    <row r="42" spans="1:5" s="31" customFormat="1" x14ac:dyDescent="0.2">
      <c r="A42" s="28"/>
      <c r="B42" s="29"/>
      <c r="C42" s="34"/>
      <c r="D42" s="25"/>
      <c r="E42" s="26"/>
    </row>
    <row r="43" spans="1:5" s="31" customFormat="1" x14ac:dyDescent="0.2">
      <c r="A43" s="28"/>
      <c r="B43" s="29">
        <v>1</v>
      </c>
      <c r="C43" s="33" t="s">
        <v>34</v>
      </c>
      <c r="D43" s="25">
        <v>2964.06</v>
      </c>
      <c r="E43" s="26"/>
    </row>
    <row r="44" spans="1:5" s="31" customFormat="1" x14ac:dyDescent="0.2">
      <c r="A44" s="28"/>
      <c r="B44" s="29"/>
      <c r="C44" s="34"/>
      <c r="D44" s="25"/>
      <c r="E44" s="26"/>
    </row>
    <row r="45" spans="1:5" s="31" customFormat="1" ht="23.1" x14ac:dyDescent="0.2">
      <c r="A45" s="28"/>
      <c r="B45" s="29">
        <v>2</v>
      </c>
      <c r="C45" s="33" t="s">
        <v>35</v>
      </c>
      <c r="D45" s="25">
        <v>2526.6</v>
      </c>
      <c r="E45" s="26"/>
    </row>
    <row r="46" spans="1:5" s="31" customFormat="1" x14ac:dyDescent="0.2">
      <c r="A46" s="28"/>
      <c r="B46" s="29"/>
      <c r="C46" s="34"/>
      <c r="D46" s="25"/>
      <c r="E46" s="26"/>
    </row>
    <row r="47" spans="1:5" s="31" customFormat="1" x14ac:dyDescent="0.2">
      <c r="A47" s="28"/>
      <c r="B47" s="29"/>
      <c r="C47" s="73" t="s">
        <v>36</v>
      </c>
      <c r="D47" s="25"/>
      <c r="E47" s="26"/>
    </row>
    <row r="48" spans="1:5" s="31" customFormat="1" x14ac:dyDescent="0.2">
      <c r="A48" s="28"/>
      <c r="B48" s="29"/>
      <c r="C48" s="34"/>
      <c r="D48" s="25"/>
      <c r="E48" s="26"/>
    </row>
    <row r="49" spans="1:5" s="31" customFormat="1" x14ac:dyDescent="0.2">
      <c r="A49" s="28"/>
      <c r="B49" s="29">
        <v>3</v>
      </c>
      <c r="C49" s="33" t="s">
        <v>37</v>
      </c>
      <c r="D49" s="25">
        <v>3952.08</v>
      </c>
      <c r="E49" s="26"/>
    </row>
    <row r="50" spans="1:5" s="31" customFormat="1" x14ac:dyDescent="0.2">
      <c r="A50" s="28"/>
      <c r="B50" s="29"/>
      <c r="C50" s="34"/>
      <c r="D50" s="25"/>
      <c r="E50" s="26"/>
    </row>
    <row r="51" spans="1:5" s="31" customFormat="1" ht="23.1" x14ac:dyDescent="0.2">
      <c r="A51" s="28"/>
      <c r="B51" s="29">
        <v>4</v>
      </c>
      <c r="C51" s="33" t="s">
        <v>35</v>
      </c>
      <c r="D51" s="25">
        <v>2526.6</v>
      </c>
      <c r="E51" s="26"/>
    </row>
    <row r="52" spans="1:5" x14ac:dyDescent="0.2">
      <c r="A52" s="28"/>
      <c r="B52" s="29"/>
      <c r="C52" s="34"/>
      <c r="D52" s="25"/>
      <c r="E52" s="26"/>
    </row>
    <row r="53" spans="1:5" x14ac:dyDescent="0.2">
      <c r="A53" s="28"/>
      <c r="B53" s="29"/>
      <c r="C53" s="34"/>
      <c r="D53" s="25"/>
      <c r="E53" s="26"/>
    </row>
    <row r="54" spans="1:5" x14ac:dyDescent="0.2">
      <c r="A54" s="28"/>
      <c r="B54" s="29"/>
      <c r="C54" s="46" t="s">
        <v>38</v>
      </c>
      <c r="D54" s="25"/>
      <c r="E54" s="26"/>
    </row>
    <row r="55" spans="1:5" x14ac:dyDescent="0.2">
      <c r="A55" s="28"/>
      <c r="B55" s="29"/>
      <c r="C55" s="45"/>
      <c r="D55" s="25"/>
      <c r="E55" s="26"/>
    </row>
    <row r="56" spans="1:5" x14ac:dyDescent="0.2">
      <c r="A56" s="28"/>
      <c r="B56" s="29"/>
      <c r="C56" s="95" t="s">
        <v>39</v>
      </c>
      <c r="D56" s="25"/>
      <c r="E56" s="26"/>
    </row>
    <row r="57" spans="1:5" x14ac:dyDescent="0.2">
      <c r="A57" s="28"/>
      <c r="B57" s="29"/>
      <c r="C57" s="34"/>
      <c r="D57" s="25"/>
      <c r="E57" s="26"/>
    </row>
    <row r="58" spans="1:5" ht="23.1" x14ac:dyDescent="0.2">
      <c r="A58" s="28"/>
      <c r="B58" s="29">
        <v>5</v>
      </c>
      <c r="C58" s="33" t="s">
        <v>35</v>
      </c>
      <c r="D58" s="25">
        <v>1909.4</v>
      </c>
      <c r="E58" s="26"/>
    </row>
    <row r="59" spans="1:5" x14ac:dyDescent="0.2">
      <c r="A59" s="28"/>
      <c r="B59" s="29"/>
      <c r="C59" s="33"/>
      <c r="D59" s="25"/>
      <c r="E59" s="26"/>
    </row>
    <row r="60" spans="1:5" x14ac:dyDescent="0.2">
      <c r="A60" s="28"/>
      <c r="B60" s="29">
        <v>6</v>
      </c>
      <c r="C60" s="33" t="s">
        <v>40</v>
      </c>
      <c r="D60" s="25">
        <v>672.51</v>
      </c>
      <c r="E60" s="26"/>
    </row>
    <row r="61" spans="1:5" x14ac:dyDescent="0.2">
      <c r="A61" s="28"/>
      <c r="B61" s="29"/>
      <c r="C61" s="34"/>
      <c r="D61" s="25"/>
      <c r="E61" s="26"/>
    </row>
    <row r="62" spans="1:5" x14ac:dyDescent="0.2">
      <c r="A62" s="28"/>
      <c r="B62" s="29"/>
      <c r="C62" s="34"/>
      <c r="D62" s="25"/>
      <c r="E62" s="26"/>
    </row>
    <row r="63" spans="1:5" x14ac:dyDescent="0.2">
      <c r="A63" s="28"/>
      <c r="B63" s="29"/>
      <c r="C63" s="35" t="s">
        <v>41</v>
      </c>
      <c r="D63" s="25"/>
      <c r="E63" s="26"/>
    </row>
    <row r="64" spans="1:5" s="31" customFormat="1" x14ac:dyDescent="0.2">
      <c r="A64" s="28"/>
      <c r="B64" s="29"/>
      <c r="C64" s="34"/>
      <c r="D64" s="25"/>
      <c r="E64" s="26"/>
    </row>
    <row r="65" spans="1:5" s="31" customFormat="1" ht="23.1" x14ac:dyDescent="0.2">
      <c r="A65" s="28"/>
      <c r="B65" s="29">
        <v>7</v>
      </c>
      <c r="C65" s="33" t="s">
        <v>35</v>
      </c>
      <c r="D65" s="25">
        <v>3818.81</v>
      </c>
      <c r="E65" s="26"/>
    </row>
    <row r="66" spans="1:5" s="31" customFormat="1" x14ac:dyDescent="0.2">
      <c r="A66" s="28"/>
      <c r="B66" s="29"/>
      <c r="C66" s="34"/>
      <c r="D66" s="25"/>
      <c r="E66" s="26"/>
    </row>
    <row r="67" spans="1:5" s="31" customFormat="1" x14ac:dyDescent="0.2">
      <c r="A67" s="28"/>
      <c r="B67" s="29"/>
      <c r="C67" s="35" t="s">
        <v>42</v>
      </c>
      <c r="D67" s="25"/>
      <c r="E67" s="26"/>
    </row>
    <row r="68" spans="1:5" s="31" customFormat="1" x14ac:dyDescent="0.2">
      <c r="A68" s="28"/>
      <c r="B68" s="29"/>
      <c r="C68" s="34"/>
      <c r="D68" s="25"/>
      <c r="E68" s="26"/>
    </row>
    <row r="69" spans="1:5" s="31" customFormat="1" x14ac:dyDescent="0.2">
      <c r="A69" s="28"/>
      <c r="B69" s="29">
        <v>8</v>
      </c>
      <c r="C69" s="96" t="s">
        <v>43</v>
      </c>
      <c r="D69" s="25">
        <v>1277.1300000000001</v>
      </c>
      <c r="E69" s="26"/>
    </row>
    <row r="70" spans="1:5" s="31" customFormat="1" x14ac:dyDescent="0.2">
      <c r="A70" s="28"/>
      <c r="B70" s="29"/>
      <c r="C70" s="34"/>
      <c r="D70" s="25"/>
      <c r="E70" s="26"/>
    </row>
    <row r="71" spans="1:5" s="31" customFormat="1" x14ac:dyDescent="0.2">
      <c r="A71" s="28"/>
      <c r="B71" s="29">
        <v>9</v>
      </c>
      <c r="C71" s="33" t="s">
        <v>44</v>
      </c>
      <c r="D71" s="25">
        <v>638.57000000000005</v>
      </c>
      <c r="E71" s="26"/>
    </row>
    <row r="72" spans="1:5" s="31" customFormat="1" x14ac:dyDescent="0.2">
      <c r="A72" s="28"/>
      <c r="B72" s="29"/>
      <c r="C72" s="34"/>
      <c r="D72" s="25"/>
      <c r="E72" s="26"/>
    </row>
    <row r="73" spans="1:5" s="31" customFormat="1" x14ac:dyDescent="0.2">
      <c r="A73" s="28"/>
      <c r="B73" s="29"/>
      <c r="C73" s="73" t="s">
        <v>45</v>
      </c>
      <c r="D73" s="25"/>
      <c r="E73" s="26"/>
    </row>
    <row r="74" spans="1:5" s="31" customFormat="1" x14ac:dyDescent="0.2">
      <c r="A74" s="28"/>
      <c r="B74" s="29"/>
      <c r="C74" s="34"/>
      <c r="D74" s="25"/>
      <c r="E74" s="26"/>
    </row>
    <row r="75" spans="1:5" s="31" customFormat="1" x14ac:dyDescent="0.2">
      <c r="A75" s="28"/>
      <c r="B75" s="29"/>
      <c r="C75" s="34"/>
      <c r="D75" s="25"/>
      <c r="E75" s="26"/>
    </row>
    <row r="76" spans="1:5" s="31" customFormat="1" x14ac:dyDescent="0.2">
      <c r="A76" s="28"/>
      <c r="B76" s="29">
        <v>10</v>
      </c>
      <c r="C76" s="96" t="s">
        <v>46</v>
      </c>
      <c r="D76" s="25">
        <v>1363.86</v>
      </c>
      <c r="E76" s="26"/>
    </row>
    <row r="77" spans="1:5" s="31" customFormat="1" x14ac:dyDescent="0.2">
      <c r="A77" s="28"/>
      <c r="B77" s="29"/>
      <c r="C77" s="96"/>
      <c r="D77" s="25"/>
      <c r="E77" s="26"/>
    </row>
    <row r="78" spans="1:5" s="31" customFormat="1" x14ac:dyDescent="0.2">
      <c r="A78" s="28"/>
      <c r="B78" s="29">
        <v>11</v>
      </c>
      <c r="C78" s="96" t="s">
        <v>47</v>
      </c>
      <c r="D78" s="25">
        <v>716.49</v>
      </c>
      <c r="E78" s="26"/>
    </row>
    <row r="79" spans="1:5" s="31" customFormat="1" x14ac:dyDescent="0.2">
      <c r="A79" s="28"/>
      <c r="B79" s="29"/>
      <c r="C79" s="34"/>
      <c r="D79" s="25"/>
      <c r="E79" s="26"/>
    </row>
    <row r="80" spans="1:5" s="31" customFormat="1" x14ac:dyDescent="0.2">
      <c r="A80" s="28"/>
      <c r="B80" s="29">
        <v>12</v>
      </c>
      <c r="C80" s="96" t="s">
        <v>48</v>
      </c>
      <c r="D80" s="25">
        <v>1112.45</v>
      </c>
      <c r="E80" s="26"/>
    </row>
    <row r="81" spans="1:5" s="31" customFormat="1" x14ac:dyDescent="0.2">
      <c r="A81" s="28"/>
      <c r="B81" s="29"/>
      <c r="C81" s="34"/>
      <c r="D81" s="25"/>
      <c r="E81" s="26"/>
    </row>
    <row r="82" spans="1:5" s="31" customFormat="1" x14ac:dyDescent="0.2">
      <c r="A82" s="28"/>
      <c r="B82" s="29">
        <v>13</v>
      </c>
      <c r="C82" s="96" t="s">
        <v>49</v>
      </c>
      <c r="D82" s="25">
        <v>779.35</v>
      </c>
      <c r="E82" s="26"/>
    </row>
    <row r="83" spans="1:5" s="31" customFormat="1" x14ac:dyDescent="0.2">
      <c r="A83" s="28"/>
      <c r="B83" s="29"/>
      <c r="C83" s="34"/>
      <c r="D83" s="25"/>
      <c r="E83" s="26"/>
    </row>
    <row r="84" spans="1:5" s="31" customFormat="1" x14ac:dyDescent="0.2">
      <c r="A84" s="28"/>
      <c r="B84" s="29"/>
      <c r="C84" s="34"/>
      <c r="D84" s="25"/>
      <c r="E84" s="26"/>
    </row>
    <row r="85" spans="1:5" s="31" customFormat="1" x14ac:dyDescent="0.2">
      <c r="A85" s="28"/>
      <c r="B85" s="29"/>
      <c r="C85" s="94" t="s">
        <v>50</v>
      </c>
      <c r="D85" s="25"/>
      <c r="E85" s="26"/>
    </row>
    <row r="86" spans="1:5" s="31" customFormat="1" x14ac:dyDescent="0.2">
      <c r="A86" s="28"/>
      <c r="B86" s="29"/>
      <c r="C86" s="34"/>
      <c r="D86" s="25"/>
      <c r="E86" s="26"/>
    </row>
    <row r="87" spans="1:5" s="31" customFormat="1" x14ac:dyDescent="0.2">
      <c r="A87" s="28"/>
      <c r="B87" s="29"/>
      <c r="C87" s="73" t="s">
        <v>51</v>
      </c>
      <c r="D87" s="25"/>
      <c r="E87" s="26"/>
    </row>
    <row r="88" spans="1:5" s="31" customFormat="1" x14ac:dyDescent="0.2">
      <c r="A88" s="28"/>
      <c r="B88" s="29"/>
      <c r="C88" s="63"/>
      <c r="D88" s="25"/>
      <c r="E88" s="26"/>
    </row>
    <row r="89" spans="1:5" s="31" customFormat="1" x14ac:dyDescent="0.2">
      <c r="A89" s="28"/>
      <c r="B89" s="29">
        <v>14</v>
      </c>
      <c r="C89" s="33" t="s">
        <v>52</v>
      </c>
      <c r="D89" s="25" t="s">
        <v>16</v>
      </c>
      <c r="E89" s="26"/>
    </row>
    <row r="90" spans="1:5" s="31" customFormat="1" x14ac:dyDescent="0.2">
      <c r="A90" s="28"/>
      <c r="B90" s="29"/>
      <c r="C90" s="34"/>
      <c r="D90" s="25"/>
      <c r="E90" s="26"/>
    </row>
    <row r="91" spans="1:5" s="31" customFormat="1" ht="23.1" x14ac:dyDescent="0.2">
      <c r="A91" s="28"/>
      <c r="B91" s="29">
        <v>15</v>
      </c>
      <c r="C91" s="33" t="s">
        <v>53</v>
      </c>
      <c r="D91" s="25">
        <v>22192.600000000002</v>
      </c>
      <c r="E91" s="26"/>
    </row>
    <row r="92" spans="1:5" s="31" customFormat="1" x14ac:dyDescent="0.2">
      <c r="A92" s="28"/>
      <c r="B92" s="29"/>
      <c r="C92" s="34"/>
      <c r="D92" s="25"/>
      <c r="E92" s="26"/>
    </row>
    <row r="93" spans="1:5" s="31" customFormat="1" x14ac:dyDescent="0.2">
      <c r="A93" s="28"/>
      <c r="B93" s="29"/>
      <c r="C93" s="73" t="s">
        <v>54</v>
      </c>
      <c r="D93" s="25"/>
      <c r="E93" s="26"/>
    </row>
    <row r="94" spans="1:5" s="31" customFormat="1" x14ac:dyDescent="0.2">
      <c r="A94" s="28"/>
      <c r="B94" s="29"/>
      <c r="C94" s="34"/>
      <c r="D94" s="25"/>
      <c r="E94" s="26"/>
    </row>
    <row r="95" spans="1:5" s="31" customFormat="1" ht="23.1" x14ac:dyDescent="0.2">
      <c r="A95" s="28"/>
      <c r="B95" s="29">
        <v>16</v>
      </c>
      <c r="C95" s="33" t="s">
        <v>55</v>
      </c>
      <c r="D95" s="25">
        <v>39941.599999999999</v>
      </c>
      <c r="E95" s="26"/>
    </row>
    <row r="96" spans="1:5" s="31" customFormat="1" x14ac:dyDescent="0.2">
      <c r="A96" s="28"/>
      <c r="B96" s="29"/>
      <c r="C96" s="34"/>
      <c r="D96" s="25"/>
      <c r="E96" s="26"/>
    </row>
    <row r="97" spans="1:5" s="31" customFormat="1" x14ac:dyDescent="0.2">
      <c r="A97" s="28"/>
      <c r="B97" s="29"/>
      <c r="C97" s="73" t="s">
        <v>56</v>
      </c>
      <c r="D97" s="25"/>
      <c r="E97" s="26"/>
    </row>
    <row r="98" spans="1:5" s="31" customFormat="1" x14ac:dyDescent="0.2">
      <c r="A98" s="28"/>
      <c r="B98" s="29"/>
      <c r="C98" s="34"/>
      <c r="D98" s="25"/>
      <c r="E98" s="26"/>
    </row>
    <row r="99" spans="1:5" s="31" customFormat="1" x14ac:dyDescent="0.2">
      <c r="A99" s="28"/>
      <c r="B99" s="29">
        <v>17</v>
      </c>
      <c r="C99" s="33" t="s">
        <v>57</v>
      </c>
      <c r="D99" s="25">
        <v>6385.6500000000005</v>
      </c>
      <c r="E99" s="26"/>
    </row>
    <row r="100" spans="1:5" s="31" customFormat="1" x14ac:dyDescent="0.2">
      <c r="A100" s="28"/>
      <c r="B100" s="29"/>
      <c r="C100" s="34"/>
      <c r="D100" s="25"/>
      <c r="E100" s="26"/>
    </row>
    <row r="101" spans="1:5" s="31" customFormat="1" x14ac:dyDescent="0.2">
      <c r="A101" s="28"/>
      <c r="B101" s="29">
        <v>18</v>
      </c>
      <c r="C101" s="33" t="s">
        <v>58</v>
      </c>
      <c r="D101" s="25">
        <v>3192.8500000000004</v>
      </c>
      <c r="E101" s="26"/>
    </row>
    <row r="102" spans="1:5" s="31" customFormat="1" x14ac:dyDescent="0.2">
      <c r="A102" s="28"/>
      <c r="B102" s="29"/>
      <c r="C102" s="97"/>
      <c r="D102" s="25"/>
      <c r="E102" s="26"/>
    </row>
    <row r="103" spans="1:5" s="31" customFormat="1" x14ac:dyDescent="0.2">
      <c r="A103" s="28"/>
      <c r="B103" s="29"/>
      <c r="C103" s="36"/>
      <c r="D103" s="25"/>
      <c r="E103" s="26"/>
    </row>
    <row r="104" spans="1:5" s="31" customFormat="1" ht="23.1" x14ac:dyDescent="0.2">
      <c r="A104" s="28"/>
      <c r="B104" s="29"/>
      <c r="C104" s="61" t="s">
        <v>59</v>
      </c>
      <c r="D104" s="25"/>
      <c r="E104" s="26"/>
    </row>
    <row r="105" spans="1:5" s="31" customFormat="1" x14ac:dyDescent="0.2">
      <c r="A105" s="28"/>
      <c r="B105" s="29"/>
      <c r="C105" s="36"/>
      <c r="D105" s="25"/>
      <c r="E105" s="26"/>
    </row>
    <row r="106" spans="1:5" s="31" customFormat="1" ht="34.65" x14ac:dyDescent="0.2">
      <c r="A106" s="28"/>
      <c r="B106" s="29"/>
      <c r="C106" s="37" t="s">
        <v>60</v>
      </c>
      <c r="D106" s="25"/>
      <c r="E106" s="26"/>
    </row>
    <row r="107" spans="1:5" s="31" customFormat="1" x14ac:dyDescent="0.2">
      <c r="A107" s="28"/>
      <c r="B107" s="29"/>
      <c r="C107" s="38"/>
      <c r="D107" s="25"/>
      <c r="E107" s="26"/>
    </row>
    <row r="108" spans="1:5" s="31" customFormat="1" x14ac:dyDescent="0.2">
      <c r="A108" s="28"/>
      <c r="B108" s="29"/>
      <c r="C108" s="39" t="s">
        <v>38</v>
      </c>
      <c r="D108" s="25"/>
      <c r="E108" s="26"/>
    </row>
    <row r="109" spans="1:5" s="31" customFormat="1" x14ac:dyDescent="0.2">
      <c r="A109" s="28"/>
      <c r="B109" s="29"/>
      <c r="C109" s="38"/>
      <c r="D109" s="25"/>
      <c r="E109" s="26"/>
    </row>
    <row r="110" spans="1:5" s="31" customFormat="1" x14ac:dyDescent="0.2">
      <c r="A110" s="28"/>
      <c r="B110" s="29"/>
      <c r="C110" s="95" t="s">
        <v>39</v>
      </c>
      <c r="D110" s="25"/>
      <c r="E110" s="26"/>
    </row>
    <row r="111" spans="1:5" s="31" customFormat="1" x14ac:dyDescent="0.2">
      <c r="A111" s="28"/>
      <c r="B111" s="29"/>
      <c r="C111" s="38"/>
      <c r="D111" s="25"/>
      <c r="E111" s="26"/>
    </row>
    <row r="112" spans="1:5" s="31" customFormat="1" ht="23.1" x14ac:dyDescent="0.2">
      <c r="A112" s="28"/>
      <c r="B112" s="29">
        <v>19</v>
      </c>
      <c r="C112" s="48" t="s">
        <v>61</v>
      </c>
      <c r="D112" s="25">
        <v>2111.7800000000002</v>
      </c>
      <c r="E112" s="26"/>
    </row>
    <row r="113" spans="1:5" s="31" customFormat="1" x14ac:dyDescent="0.2">
      <c r="A113" s="28"/>
      <c r="B113" s="29"/>
      <c r="C113" s="38"/>
      <c r="D113" s="25"/>
      <c r="E113" s="26"/>
    </row>
    <row r="114" spans="1:5" s="31" customFormat="1" x14ac:dyDescent="0.2">
      <c r="A114" s="28"/>
      <c r="B114" s="29">
        <v>20</v>
      </c>
      <c r="C114" s="40" t="s">
        <v>62</v>
      </c>
      <c r="D114" s="25" t="s">
        <v>16</v>
      </c>
      <c r="E114" s="26"/>
    </row>
    <row r="115" spans="1:5" s="31" customFormat="1" x14ac:dyDescent="0.2">
      <c r="A115" s="28"/>
      <c r="B115" s="29"/>
      <c r="C115" s="40"/>
      <c r="D115" s="25"/>
      <c r="E115" s="26"/>
    </row>
    <row r="116" spans="1:5" s="31" customFormat="1" ht="23.1" x14ac:dyDescent="0.2">
      <c r="A116" s="28"/>
      <c r="B116" s="29">
        <v>21</v>
      </c>
      <c r="C116" s="40" t="s">
        <v>63</v>
      </c>
      <c r="D116" s="25" t="s">
        <v>16</v>
      </c>
      <c r="E116" s="26"/>
    </row>
    <row r="117" spans="1:5" s="31" customFormat="1" x14ac:dyDescent="0.2">
      <c r="A117" s="28"/>
      <c r="B117" s="29"/>
      <c r="C117" s="73"/>
      <c r="D117" s="25"/>
      <c r="E117" s="26"/>
    </row>
    <row r="118" spans="1:5" s="31" customFormat="1" x14ac:dyDescent="0.2">
      <c r="A118" s="28"/>
      <c r="B118" s="29"/>
      <c r="C118" s="94" t="s">
        <v>50</v>
      </c>
      <c r="D118" s="25"/>
      <c r="E118" s="26"/>
    </row>
    <row r="119" spans="1:5" s="31" customFormat="1" x14ac:dyDescent="0.2">
      <c r="A119" s="28"/>
      <c r="B119" s="29"/>
      <c r="C119" s="34"/>
      <c r="D119" s="25"/>
      <c r="E119" s="26"/>
    </row>
    <row r="120" spans="1:5" s="31" customFormat="1" x14ac:dyDescent="0.2">
      <c r="A120" s="28"/>
      <c r="B120" s="29"/>
      <c r="C120" s="73" t="s">
        <v>51</v>
      </c>
      <c r="D120" s="25"/>
      <c r="E120" s="26"/>
    </row>
    <row r="121" spans="1:5" s="31" customFormat="1" x14ac:dyDescent="0.2">
      <c r="A121" s="28"/>
      <c r="B121" s="29"/>
      <c r="C121" s="36"/>
      <c r="D121" s="25"/>
      <c r="E121" s="26"/>
    </row>
    <row r="122" spans="1:5" s="31" customFormat="1" ht="23.1" x14ac:dyDescent="0.2">
      <c r="A122" s="28"/>
      <c r="B122" s="29">
        <v>22</v>
      </c>
      <c r="C122" s="48" t="s">
        <v>61</v>
      </c>
      <c r="D122" s="25">
        <v>20979.600000000002</v>
      </c>
      <c r="E122" s="26"/>
    </row>
    <row r="123" spans="1:5" s="31" customFormat="1" x14ac:dyDescent="0.2">
      <c r="A123" s="28"/>
      <c r="B123" s="29"/>
      <c r="C123" s="36"/>
      <c r="D123" s="25"/>
      <c r="E123" s="26"/>
    </row>
    <row r="124" spans="1:5" s="31" customFormat="1" x14ac:dyDescent="0.2">
      <c r="A124" s="28"/>
      <c r="B124" s="29">
        <v>23</v>
      </c>
      <c r="C124" s="40" t="s">
        <v>64</v>
      </c>
      <c r="D124" s="25" t="s">
        <v>16</v>
      </c>
      <c r="E124" s="26"/>
    </row>
    <row r="125" spans="1:5" s="31" customFormat="1" x14ac:dyDescent="0.2">
      <c r="A125" s="28"/>
      <c r="B125" s="29"/>
      <c r="C125" s="40"/>
      <c r="D125" s="25"/>
      <c r="E125" s="26"/>
    </row>
    <row r="126" spans="1:5" s="31" customFormat="1" ht="23.1" x14ac:dyDescent="0.2">
      <c r="A126" s="28"/>
      <c r="B126" s="29">
        <v>24</v>
      </c>
      <c r="C126" s="40" t="s">
        <v>63</v>
      </c>
      <c r="D126" s="25" t="s">
        <v>16</v>
      </c>
      <c r="E126" s="26"/>
    </row>
    <row r="127" spans="1:5" s="31" customFormat="1" x14ac:dyDescent="0.2">
      <c r="A127" s="28"/>
      <c r="B127" s="29"/>
      <c r="C127" s="38"/>
      <c r="D127" s="25"/>
      <c r="E127" s="26"/>
    </row>
    <row r="128" spans="1:5" s="31" customFormat="1" x14ac:dyDescent="0.2">
      <c r="A128" s="28"/>
      <c r="B128" s="29"/>
      <c r="C128" s="41"/>
      <c r="D128" s="25"/>
      <c r="E128" s="26"/>
    </row>
    <row r="129" spans="1:5" s="31" customFormat="1" ht="35.35" customHeight="1" x14ac:dyDescent="0.2">
      <c r="A129" s="28"/>
      <c r="B129" s="29"/>
      <c r="C129" s="42" t="s">
        <v>65</v>
      </c>
      <c r="D129" s="25"/>
      <c r="E129" s="26"/>
    </row>
    <row r="130" spans="1:5" s="31" customFormat="1" x14ac:dyDescent="0.2">
      <c r="A130" s="28"/>
      <c r="B130" s="29"/>
      <c r="C130" s="41"/>
      <c r="D130" s="25"/>
      <c r="E130" s="26"/>
    </row>
    <row r="131" spans="1:5" s="31" customFormat="1" x14ac:dyDescent="0.2">
      <c r="A131" s="28"/>
      <c r="B131" s="29"/>
      <c r="C131" s="95" t="s">
        <v>66</v>
      </c>
      <c r="D131" s="25"/>
      <c r="E131" s="26"/>
    </row>
    <row r="132" spans="1:5" s="31" customFormat="1" x14ac:dyDescent="0.2">
      <c r="A132" s="28"/>
      <c r="B132" s="29"/>
      <c r="C132" s="34"/>
      <c r="D132" s="25"/>
      <c r="E132" s="26"/>
    </row>
    <row r="133" spans="1:5" s="31" customFormat="1" x14ac:dyDescent="0.2">
      <c r="A133" s="28"/>
      <c r="B133" s="29">
        <v>25</v>
      </c>
      <c r="C133" s="48" t="s">
        <v>67</v>
      </c>
      <c r="D133" s="25">
        <v>4089.54</v>
      </c>
      <c r="E133" s="26"/>
    </row>
    <row r="134" spans="1:5" s="31" customFormat="1" x14ac:dyDescent="0.2">
      <c r="A134" s="28"/>
      <c r="B134" s="29"/>
      <c r="C134" s="41"/>
      <c r="D134" s="25"/>
      <c r="E134" s="26"/>
    </row>
    <row r="135" spans="1:5" s="31" customFormat="1" x14ac:dyDescent="0.2">
      <c r="A135" s="28"/>
      <c r="B135" s="29">
        <v>26</v>
      </c>
      <c r="C135" s="43" t="s">
        <v>68</v>
      </c>
      <c r="D135" s="25" t="s">
        <v>16</v>
      </c>
      <c r="E135" s="26"/>
    </row>
    <row r="136" spans="1:5" s="31" customFormat="1" ht="13.25" customHeight="1" x14ac:dyDescent="0.2">
      <c r="A136" s="28"/>
      <c r="B136" s="29"/>
      <c r="C136" s="41"/>
      <c r="D136" s="25"/>
      <c r="E136" s="26"/>
    </row>
    <row r="137" spans="1:5" s="31" customFormat="1" ht="34.85" customHeight="1" x14ac:dyDescent="0.2">
      <c r="A137" s="28"/>
      <c r="B137" s="29"/>
      <c r="C137" s="73" t="s">
        <v>69</v>
      </c>
      <c r="D137" s="25"/>
      <c r="E137" s="26"/>
    </row>
    <row r="138" spans="1:5" s="31" customFormat="1" x14ac:dyDescent="0.2">
      <c r="A138" s="28"/>
      <c r="B138" s="29"/>
      <c r="C138" s="63"/>
      <c r="D138" s="25"/>
      <c r="E138" s="26"/>
    </row>
    <row r="139" spans="1:5" s="31" customFormat="1" x14ac:dyDescent="0.2">
      <c r="A139" s="28"/>
      <c r="B139" s="29">
        <v>27</v>
      </c>
      <c r="C139" s="48" t="s">
        <v>70</v>
      </c>
      <c r="D139" s="25">
        <v>46517.1</v>
      </c>
      <c r="E139" s="26"/>
    </row>
    <row r="140" spans="1:5" s="31" customFormat="1" x14ac:dyDescent="0.2">
      <c r="A140" s="28"/>
      <c r="B140" s="29"/>
      <c r="C140" s="41"/>
      <c r="D140" s="25"/>
      <c r="E140" s="26"/>
    </row>
    <row r="141" spans="1:5" s="31" customFormat="1" x14ac:dyDescent="0.2">
      <c r="A141" s="28"/>
      <c r="B141" s="29">
        <v>28</v>
      </c>
      <c r="C141" s="43" t="s">
        <v>68</v>
      </c>
      <c r="D141" s="25" t="s">
        <v>16</v>
      </c>
      <c r="E141" s="26"/>
    </row>
    <row r="142" spans="1:5" s="31" customFormat="1" x14ac:dyDescent="0.2">
      <c r="A142" s="28"/>
      <c r="B142" s="29"/>
      <c r="C142" s="41"/>
      <c r="D142" s="25"/>
      <c r="E142" s="26"/>
    </row>
    <row r="143" spans="1:5" s="31" customFormat="1" x14ac:dyDescent="0.2">
      <c r="A143" s="28"/>
      <c r="B143" s="29"/>
      <c r="C143" s="41"/>
      <c r="D143" s="25"/>
      <c r="E143" s="26"/>
    </row>
    <row r="144" spans="1:5" s="31" customFormat="1" ht="23.1" x14ac:dyDescent="0.2">
      <c r="A144" s="28"/>
      <c r="B144" s="29"/>
      <c r="C144" s="42" t="s">
        <v>71</v>
      </c>
      <c r="D144" s="25"/>
      <c r="E144" s="26"/>
    </row>
    <row r="145" spans="1:5" s="31" customFormat="1" x14ac:dyDescent="0.2">
      <c r="A145" s="28"/>
      <c r="B145" s="29"/>
      <c r="C145" s="36"/>
      <c r="D145" s="25"/>
      <c r="E145" s="26"/>
    </row>
    <row r="146" spans="1:5" s="31" customFormat="1" ht="57.75" x14ac:dyDescent="0.2">
      <c r="A146" s="28"/>
      <c r="B146" s="29"/>
      <c r="C146" s="37" t="s">
        <v>72</v>
      </c>
      <c r="D146" s="25"/>
      <c r="E146" s="26"/>
    </row>
    <row r="147" spans="1:5" s="31" customFormat="1" x14ac:dyDescent="0.2">
      <c r="A147" s="28"/>
      <c r="B147" s="29"/>
      <c r="C147" s="34"/>
      <c r="D147" s="25"/>
      <c r="E147" s="26"/>
    </row>
    <row r="148" spans="1:5" s="31" customFormat="1" x14ac:dyDescent="0.2">
      <c r="A148" s="28"/>
      <c r="B148" s="29"/>
      <c r="C148" s="39" t="s">
        <v>38</v>
      </c>
      <c r="D148" s="25"/>
      <c r="E148" s="26"/>
    </row>
    <row r="149" spans="1:5" s="31" customFormat="1" x14ac:dyDescent="0.2">
      <c r="A149" s="28"/>
      <c r="B149" s="29"/>
      <c r="C149" s="38"/>
      <c r="D149" s="25"/>
      <c r="E149" s="26"/>
    </row>
    <row r="150" spans="1:5" s="31" customFormat="1" x14ac:dyDescent="0.2">
      <c r="A150" s="28"/>
      <c r="B150" s="29"/>
      <c r="C150" s="95" t="s">
        <v>39</v>
      </c>
      <c r="D150" s="25"/>
      <c r="E150" s="26"/>
    </row>
    <row r="151" spans="1:5" s="31" customFormat="1" x14ac:dyDescent="0.2">
      <c r="A151" s="28"/>
      <c r="B151" s="29"/>
      <c r="C151" s="36"/>
      <c r="D151" s="25"/>
      <c r="E151" s="26"/>
    </row>
    <row r="152" spans="1:5" s="31" customFormat="1" x14ac:dyDescent="0.2">
      <c r="A152" s="28"/>
      <c r="B152" s="29">
        <v>29</v>
      </c>
      <c r="C152" s="43" t="s">
        <v>73</v>
      </c>
      <c r="D152" s="25">
        <v>8184.42</v>
      </c>
      <c r="E152" s="26"/>
    </row>
    <row r="153" spans="1:5" s="31" customFormat="1" x14ac:dyDescent="0.2">
      <c r="A153" s="28"/>
      <c r="B153" s="29"/>
      <c r="C153" s="36"/>
      <c r="D153" s="25"/>
      <c r="E153" s="26"/>
    </row>
    <row r="154" spans="1:5" s="31" customFormat="1" x14ac:dyDescent="0.2">
      <c r="A154" s="28"/>
      <c r="B154" s="29">
        <v>30</v>
      </c>
      <c r="C154" s="43" t="s">
        <v>74</v>
      </c>
      <c r="D154" s="84" t="s">
        <v>16</v>
      </c>
      <c r="E154" s="26"/>
    </row>
    <row r="155" spans="1:5" s="31" customFormat="1" x14ac:dyDescent="0.2">
      <c r="A155" s="28"/>
      <c r="B155" s="29"/>
      <c r="C155" s="36"/>
      <c r="D155" s="84"/>
      <c r="E155" s="26"/>
    </row>
    <row r="156" spans="1:5" s="31" customFormat="1" x14ac:dyDescent="0.2">
      <c r="A156" s="28"/>
      <c r="B156" s="29">
        <v>31</v>
      </c>
      <c r="C156" s="43" t="s">
        <v>75</v>
      </c>
      <c r="D156" s="84" t="s">
        <v>16</v>
      </c>
      <c r="E156" s="26"/>
    </row>
    <row r="157" spans="1:5" s="31" customFormat="1" x14ac:dyDescent="0.2">
      <c r="A157" s="28"/>
      <c r="B157" s="29"/>
      <c r="C157" s="36"/>
      <c r="D157" s="84"/>
      <c r="E157" s="26"/>
    </row>
    <row r="158" spans="1:5" s="31" customFormat="1" x14ac:dyDescent="0.2">
      <c r="A158" s="28"/>
      <c r="B158" s="29">
        <v>32</v>
      </c>
      <c r="C158" s="47" t="s">
        <v>76</v>
      </c>
      <c r="D158" s="84" t="s">
        <v>16</v>
      </c>
      <c r="E158" s="26"/>
    </row>
    <row r="159" spans="1:5" s="31" customFormat="1" x14ac:dyDescent="0.2">
      <c r="A159" s="28"/>
      <c r="B159" s="29"/>
      <c r="C159" s="36"/>
      <c r="D159" s="25"/>
      <c r="E159" s="26"/>
    </row>
    <row r="160" spans="1:5" s="31" customFormat="1" x14ac:dyDescent="0.2">
      <c r="A160" s="28"/>
      <c r="B160" s="29"/>
      <c r="C160" s="35" t="s">
        <v>41</v>
      </c>
      <c r="D160" s="25"/>
      <c r="E160" s="26"/>
    </row>
    <row r="161" spans="1:5" s="31" customFormat="1" x14ac:dyDescent="0.2">
      <c r="A161" s="28"/>
      <c r="B161" s="29"/>
      <c r="C161" s="42"/>
      <c r="D161" s="25"/>
      <c r="E161" s="26"/>
    </row>
    <row r="162" spans="1:5" s="31" customFormat="1" x14ac:dyDescent="0.2">
      <c r="A162" s="28"/>
      <c r="B162" s="29">
        <v>33</v>
      </c>
      <c r="C162" s="43" t="s">
        <v>73</v>
      </c>
      <c r="D162" s="25">
        <v>14588.92</v>
      </c>
      <c r="E162" s="26"/>
    </row>
    <row r="163" spans="1:5" s="31" customFormat="1" x14ac:dyDescent="0.2">
      <c r="A163" s="28"/>
      <c r="B163" s="29"/>
      <c r="C163" s="98"/>
      <c r="D163" s="25"/>
      <c r="E163" s="26"/>
    </row>
    <row r="164" spans="1:5" s="31" customFormat="1" x14ac:dyDescent="0.2">
      <c r="A164" s="28"/>
      <c r="B164" s="29">
        <v>34</v>
      </c>
      <c r="C164" s="43" t="s">
        <v>74</v>
      </c>
      <c r="D164" s="84" t="s">
        <v>16</v>
      </c>
      <c r="E164" s="26"/>
    </row>
    <row r="165" spans="1:5" s="31" customFormat="1" x14ac:dyDescent="0.2">
      <c r="A165" s="28"/>
      <c r="B165" s="29"/>
      <c r="C165" s="36"/>
      <c r="D165" s="84"/>
      <c r="E165" s="26"/>
    </row>
    <row r="166" spans="1:5" s="31" customFormat="1" x14ac:dyDescent="0.2">
      <c r="A166" s="28"/>
      <c r="B166" s="29">
        <v>35</v>
      </c>
      <c r="C166" s="43" t="s">
        <v>75</v>
      </c>
      <c r="D166" s="84" t="s">
        <v>16</v>
      </c>
      <c r="E166" s="26"/>
    </row>
    <row r="167" spans="1:5" s="31" customFormat="1" x14ac:dyDescent="0.2">
      <c r="A167" s="28"/>
      <c r="B167" s="29"/>
      <c r="C167" s="45"/>
      <c r="D167" s="84"/>
      <c r="E167" s="26"/>
    </row>
    <row r="168" spans="1:5" s="31" customFormat="1" x14ac:dyDescent="0.2">
      <c r="A168" s="28"/>
      <c r="B168" s="29">
        <v>36</v>
      </c>
      <c r="C168" s="47" t="s">
        <v>76</v>
      </c>
      <c r="D168" s="84" t="s">
        <v>16</v>
      </c>
      <c r="E168" s="26"/>
    </row>
    <row r="169" spans="1:5" s="31" customFormat="1" x14ac:dyDescent="0.2">
      <c r="A169" s="28"/>
      <c r="B169" s="29"/>
      <c r="C169" s="34"/>
      <c r="D169" s="25"/>
      <c r="E169" s="26"/>
    </row>
    <row r="170" spans="1:5" s="31" customFormat="1" x14ac:dyDescent="0.2">
      <c r="A170" s="28"/>
      <c r="B170" s="29"/>
      <c r="C170" s="94" t="s">
        <v>50</v>
      </c>
      <c r="D170" s="25"/>
      <c r="E170" s="26"/>
    </row>
    <row r="171" spans="1:5" s="31" customFormat="1" x14ac:dyDescent="0.2">
      <c r="A171" s="28"/>
      <c r="B171" s="29"/>
      <c r="C171" s="34"/>
      <c r="D171" s="25"/>
      <c r="E171" s="26"/>
    </row>
    <row r="172" spans="1:5" s="31" customFormat="1" x14ac:dyDescent="0.2">
      <c r="A172" s="28"/>
      <c r="B172" s="29"/>
      <c r="C172" s="73" t="s">
        <v>51</v>
      </c>
      <c r="D172" s="25"/>
      <c r="E172" s="26"/>
    </row>
    <row r="173" spans="1:5" s="31" customFormat="1" x14ac:dyDescent="0.2">
      <c r="A173" s="28"/>
      <c r="B173" s="29"/>
      <c r="C173" s="38"/>
      <c r="D173" s="25"/>
      <c r="E173" s="26"/>
    </row>
    <row r="174" spans="1:5" s="31" customFormat="1" x14ac:dyDescent="0.2">
      <c r="A174" s="28"/>
      <c r="B174" s="29">
        <v>37</v>
      </c>
      <c r="C174" s="43" t="s">
        <v>73</v>
      </c>
      <c r="D174" s="25">
        <v>92126.5</v>
      </c>
      <c r="E174" s="26"/>
    </row>
    <row r="175" spans="1:5" s="31" customFormat="1" x14ac:dyDescent="0.2">
      <c r="A175" s="28"/>
      <c r="B175" s="29"/>
      <c r="C175" s="38"/>
      <c r="D175" s="25"/>
      <c r="E175" s="26"/>
    </row>
    <row r="176" spans="1:5" s="31" customFormat="1" x14ac:dyDescent="0.2">
      <c r="A176" s="28"/>
      <c r="B176" s="29">
        <v>38</v>
      </c>
      <c r="C176" s="43" t="s">
        <v>74</v>
      </c>
      <c r="D176" s="84" t="s">
        <v>16</v>
      </c>
      <c r="E176" s="26"/>
    </row>
    <row r="177" spans="1:5" s="31" customFormat="1" x14ac:dyDescent="0.2">
      <c r="A177" s="28"/>
      <c r="B177" s="29"/>
      <c r="C177" s="36"/>
      <c r="D177" s="84"/>
      <c r="E177" s="26"/>
    </row>
    <row r="178" spans="1:5" s="31" customFormat="1" x14ac:dyDescent="0.2">
      <c r="A178" s="28"/>
      <c r="B178" s="29">
        <v>39</v>
      </c>
      <c r="C178" s="43" t="s">
        <v>75</v>
      </c>
      <c r="D178" s="84" t="s">
        <v>16</v>
      </c>
      <c r="E178" s="26"/>
    </row>
    <row r="179" spans="1:5" s="31" customFormat="1" x14ac:dyDescent="0.2">
      <c r="A179" s="28"/>
      <c r="B179" s="29"/>
      <c r="C179" s="45"/>
      <c r="D179" s="84"/>
      <c r="E179" s="26"/>
    </row>
    <row r="180" spans="1:5" s="31" customFormat="1" x14ac:dyDescent="0.2">
      <c r="A180" s="28"/>
      <c r="B180" s="29">
        <v>40</v>
      </c>
      <c r="C180" s="47" t="s">
        <v>76</v>
      </c>
      <c r="D180" s="84" t="s">
        <v>16</v>
      </c>
      <c r="E180" s="26"/>
    </row>
    <row r="181" spans="1:5" s="31" customFormat="1" x14ac:dyDescent="0.2">
      <c r="A181" s="28"/>
      <c r="B181" s="29"/>
      <c r="C181" s="36"/>
      <c r="D181" s="25"/>
      <c r="E181" s="26"/>
    </row>
    <row r="182" spans="1:5" s="31" customFormat="1" x14ac:dyDescent="0.2">
      <c r="A182" s="28"/>
      <c r="B182" s="29"/>
      <c r="C182" s="73" t="s">
        <v>54</v>
      </c>
      <c r="D182" s="25"/>
      <c r="E182" s="26"/>
    </row>
    <row r="183" spans="1:5" s="31" customFormat="1" x14ac:dyDescent="0.2">
      <c r="A183" s="28"/>
      <c r="B183" s="29"/>
      <c r="C183" s="36"/>
      <c r="D183" s="25"/>
      <c r="E183" s="26"/>
    </row>
    <row r="184" spans="1:5" s="31" customFormat="1" x14ac:dyDescent="0.2">
      <c r="A184" s="28"/>
      <c r="B184" s="29">
        <v>41</v>
      </c>
      <c r="C184" s="43" t="s">
        <v>73</v>
      </c>
      <c r="D184" s="25">
        <v>163311.75</v>
      </c>
      <c r="E184" s="26"/>
    </row>
    <row r="185" spans="1:5" s="31" customFormat="1" x14ac:dyDescent="0.2">
      <c r="A185" s="28"/>
      <c r="B185" s="29"/>
      <c r="C185" s="38"/>
      <c r="D185" s="25"/>
      <c r="E185" s="26"/>
    </row>
    <row r="186" spans="1:5" s="31" customFormat="1" x14ac:dyDescent="0.2">
      <c r="A186" s="28"/>
      <c r="B186" s="29">
        <v>42</v>
      </c>
      <c r="C186" s="43" t="s">
        <v>74</v>
      </c>
      <c r="D186" s="84" t="s">
        <v>16</v>
      </c>
      <c r="E186" s="26"/>
    </row>
    <row r="187" spans="1:5" s="31" customFormat="1" x14ac:dyDescent="0.2">
      <c r="A187" s="28"/>
      <c r="B187" s="29"/>
      <c r="C187" s="36"/>
      <c r="D187" s="84"/>
      <c r="E187" s="26"/>
    </row>
    <row r="188" spans="1:5" s="31" customFormat="1" x14ac:dyDescent="0.2">
      <c r="A188" s="28"/>
      <c r="B188" s="29">
        <v>43</v>
      </c>
      <c r="C188" s="43" t="s">
        <v>75</v>
      </c>
      <c r="D188" s="84" t="s">
        <v>16</v>
      </c>
      <c r="E188" s="26"/>
    </row>
    <row r="189" spans="1:5" s="31" customFormat="1" x14ac:dyDescent="0.2">
      <c r="A189" s="28"/>
      <c r="B189" s="29"/>
      <c r="C189" s="45"/>
      <c r="D189" s="84"/>
      <c r="E189" s="26"/>
    </row>
    <row r="190" spans="1:5" s="31" customFormat="1" x14ac:dyDescent="0.2">
      <c r="A190" s="28"/>
      <c r="B190" s="29">
        <v>44</v>
      </c>
      <c r="C190" s="47" t="s">
        <v>76</v>
      </c>
      <c r="D190" s="84" t="s">
        <v>16</v>
      </c>
      <c r="E190" s="26"/>
    </row>
    <row r="191" spans="1:5" s="31" customFormat="1" x14ac:dyDescent="0.2">
      <c r="A191" s="28"/>
      <c r="B191" s="29"/>
      <c r="C191" s="36"/>
      <c r="D191" s="25"/>
      <c r="E191" s="26"/>
    </row>
    <row r="192" spans="1:5" s="31" customFormat="1" x14ac:dyDescent="0.2">
      <c r="A192" s="28"/>
      <c r="B192" s="29"/>
      <c r="C192" s="38"/>
      <c r="D192" s="25"/>
      <c r="E192" s="26"/>
    </row>
    <row r="193" spans="1:5" s="31" customFormat="1" ht="23.1" x14ac:dyDescent="0.2">
      <c r="A193" s="28"/>
      <c r="B193" s="29"/>
      <c r="C193" s="42" t="s">
        <v>77</v>
      </c>
      <c r="D193" s="25"/>
      <c r="E193" s="26"/>
    </row>
    <row r="194" spans="1:5" s="31" customFormat="1" x14ac:dyDescent="0.2">
      <c r="A194" s="28"/>
      <c r="B194" s="29"/>
      <c r="C194" s="36"/>
      <c r="D194" s="25"/>
      <c r="E194" s="26"/>
    </row>
    <row r="195" spans="1:5" s="31" customFormat="1" ht="57.75" x14ac:dyDescent="0.2">
      <c r="A195" s="28"/>
      <c r="B195" s="29"/>
      <c r="C195" s="99" t="s">
        <v>78</v>
      </c>
      <c r="D195" s="25"/>
      <c r="E195" s="26"/>
    </row>
    <row r="196" spans="1:5" s="31" customFormat="1" x14ac:dyDescent="0.2">
      <c r="A196" s="28"/>
      <c r="B196" s="29"/>
      <c r="C196" s="36"/>
      <c r="D196" s="25"/>
      <c r="E196" s="26"/>
    </row>
    <row r="197" spans="1:5" s="31" customFormat="1" x14ac:dyDescent="0.2">
      <c r="A197" s="28"/>
      <c r="B197" s="29"/>
      <c r="C197" s="35" t="s">
        <v>79</v>
      </c>
      <c r="D197" s="25"/>
      <c r="E197" s="26"/>
    </row>
    <row r="198" spans="1:5" s="31" customFormat="1" x14ac:dyDescent="0.2">
      <c r="A198" s="28"/>
      <c r="B198" s="29"/>
      <c r="C198" s="36"/>
      <c r="D198" s="25"/>
      <c r="E198" s="26"/>
    </row>
    <row r="199" spans="1:5" s="31" customFormat="1" x14ac:dyDescent="0.2">
      <c r="A199" s="28"/>
      <c r="B199" s="29">
        <v>45</v>
      </c>
      <c r="C199" s="43" t="s">
        <v>80</v>
      </c>
      <c r="D199" s="25">
        <v>28744.199999999997</v>
      </c>
      <c r="E199" s="26"/>
    </row>
    <row r="200" spans="1:5" s="31" customFormat="1" x14ac:dyDescent="0.2">
      <c r="A200" s="28"/>
      <c r="B200" s="29"/>
      <c r="C200" s="36"/>
      <c r="D200" s="25"/>
      <c r="E200" s="26"/>
    </row>
    <row r="201" spans="1:5" s="31" customFormat="1" x14ac:dyDescent="0.2">
      <c r="A201" s="28"/>
      <c r="B201" s="29"/>
      <c r="C201" s="35" t="s">
        <v>81</v>
      </c>
      <c r="D201" s="25"/>
      <c r="E201" s="26"/>
    </row>
    <row r="202" spans="1:5" s="31" customFormat="1" x14ac:dyDescent="0.2">
      <c r="A202" s="28"/>
      <c r="B202" s="29"/>
      <c r="C202" s="36"/>
      <c r="D202" s="25"/>
      <c r="E202" s="26"/>
    </row>
    <row r="203" spans="1:5" s="31" customFormat="1" x14ac:dyDescent="0.2">
      <c r="A203" s="28"/>
      <c r="B203" s="29">
        <v>46</v>
      </c>
      <c r="C203" s="43" t="s">
        <v>80</v>
      </c>
      <c r="D203" s="25">
        <v>26377.34</v>
      </c>
      <c r="E203" s="26"/>
    </row>
    <row r="204" spans="1:5" s="31" customFormat="1" x14ac:dyDescent="0.2">
      <c r="A204" s="28"/>
      <c r="B204" s="29"/>
      <c r="C204" s="44"/>
      <c r="D204" s="25"/>
      <c r="E204" s="26"/>
    </row>
    <row r="205" spans="1:5" s="31" customFormat="1" x14ac:dyDescent="0.2">
      <c r="A205" s="28"/>
      <c r="B205" s="29"/>
      <c r="C205" s="44"/>
      <c r="D205" s="25"/>
      <c r="E205" s="26"/>
    </row>
    <row r="206" spans="1:5" s="31" customFormat="1" ht="23.1" x14ac:dyDescent="0.2">
      <c r="A206" s="28"/>
      <c r="B206" s="29"/>
      <c r="C206" s="63" t="s">
        <v>82</v>
      </c>
      <c r="D206" s="25"/>
      <c r="E206" s="26"/>
    </row>
    <row r="207" spans="1:5" s="31" customFormat="1" x14ac:dyDescent="0.2">
      <c r="A207" s="28"/>
      <c r="B207" s="29"/>
      <c r="C207" s="100"/>
      <c r="D207" s="25"/>
      <c r="E207" s="26"/>
    </row>
    <row r="208" spans="1:5" s="31" customFormat="1" ht="57.75" x14ac:dyDescent="0.2">
      <c r="A208" s="28"/>
      <c r="B208" s="29"/>
      <c r="C208" s="93" t="s">
        <v>83</v>
      </c>
      <c r="D208" s="25"/>
      <c r="E208" s="26"/>
    </row>
    <row r="209" spans="1:5" s="31" customFormat="1" x14ac:dyDescent="0.2">
      <c r="A209" s="28"/>
      <c r="B209" s="29"/>
      <c r="C209" s="45"/>
      <c r="D209" s="25"/>
      <c r="E209" s="26"/>
    </row>
    <row r="210" spans="1:5" s="31" customFormat="1" x14ac:dyDescent="0.2">
      <c r="A210" s="28"/>
      <c r="B210" s="29"/>
      <c r="C210" s="45"/>
      <c r="D210" s="25"/>
      <c r="E210" s="26"/>
    </row>
    <row r="211" spans="1:5" s="31" customFormat="1" x14ac:dyDescent="0.2">
      <c r="A211" s="28"/>
      <c r="B211" s="29"/>
      <c r="C211" s="46" t="s">
        <v>84</v>
      </c>
      <c r="D211" s="25"/>
      <c r="E211" s="26"/>
    </row>
    <row r="212" spans="1:5" s="31" customFormat="1" x14ac:dyDescent="0.2">
      <c r="A212" s="28"/>
      <c r="B212" s="29"/>
      <c r="C212" s="45"/>
      <c r="D212" s="25"/>
      <c r="E212" s="26"/>
    </row>
    <row r="213" spans="1:5" s="31" customFormat="1" x14ac:dyDescent="0.2">
      <c r="A213" s="28"/>
      <c r="B213" s="29"/>
      <c r="C213" s="35" t="s">
        <v>85</v>
      </c>
      <c r="D213" s="25"/>
      <c r="E213" s="26"/>
    </row>
    <row r="214" spans="1:5" s="31" customFormat="1" x14ac:dyDescent="0.2">
      <c r="A214" s="28"/>
      <c r="B214" s="29"/>
      <c r="C214" s="45"/>
      <c r="D214" s="25"/>
      <c r="E214" s="26"/>
    </row>
    <row r="215" spans="1:5" s="31" customFormat="1" ht="23.1" x14ac:dyDescent="0.2">
      <c r="A215" s="28"/>
      <c r="B215" s="29">
        <v>47</v>
      </c>
      <c r="C215" s="47" t="s">
        <v>86</v>
      </c>
      <c r="D215" s="25">
        <v>23609.64</v>
      </c>
      <c r="E215" s="26"/>
    </row>
    <row r="216" spans="1:5" s="31" customFormat="1" x14ac:dyDescent="0.2">
      <c r="A216" s="28"/>
      <c r="B216" s="29"/>
      <c r="C216" s="47"/>
      <c r="D216" s="25"/>
      <c r="E216" s="26"/>
    </row>
    <row r="217" spans="1:5" s="31" customFormat="1" ht="34.65" x14ac:dyDescent="0.2">
      <c r="A217" s="28"/>
      <c r="B217" s="29">
        <v>48</v>
      </c>
      <c r="C217" s="101" t="s">
        <v>87</v>
      </c>
      <c r="D217" s="25">
        <v>586.54999999999995</v>
      </c>
      <c r="E217" s="26"/>
    </row>
    <row r="218" spans="1:5" s="31" customFormat="1" x14ac:dyDescent="0.2">
      <c r="A218" s="28"/>
      <c r="B218" s="29"/>
      <c r="C218" s="45"/>
      <c r="D218" s="25"/>
      <c r="E218" s="26"/>
    </row>
    <row r="219" spans="1:5" s="31" customFormat="1" x14ac:dyDescent="0.2">
      <c r="A219" s="28"/>
      <c r="B219" s="29"/>
      <c r="C219" s="35" t="s">
        <v>81</v>
      </c>
      <c r="D219" s="25"/>
      <c r="E219" s="26"/>
    </row>
    <row r="220" spans="1:5" s="31" customFormat="1" x14ac:dyDescent="0.2">
      <c r="A220" s="28"/>
      <c r="B220" s="29"/>
      <c r="C220" s="45"/>
      <c r="D220" s="25"/>
      <c r="E220" s="26"/>
    </row>
    <row r="221" spans="1:5" s="31" customFormat="1" x14ac:dyDescent="0.2">
      <c r="A221" s="28"/>
      <c r="B221" s="29">
        <v>49</v>
      </c>
      <c r="C221" s="47" t="s">
        <v>88</v>
      </c>
      <c r="D221" s="25">
        <v>16355.88</v>
      </c>
      <c r="E221" s="26"/>
    </row>
    <row r="222" spans="1:5" s="31" customFormat="1" x14ac:dyDescent="0.2">
      <c r="A222" s="28"/>
      <c r="B222" s="29"/>
      <c r="C222" s="45"/>
      <c r="D222" s="25"/>
      <c r="E222" s="26"/>
    </row>
    <row r="223" spans="1:5" s="31" customFormat="1" ht="34.65" x14ac:dyDescent="0.2">
      <c r="A223" s="28"/>
      <c r="B223" s="29">
        <v>50</v>
      </c>
      <c r="C223" s="101" t="s">
        <v>87</v>
      </c>
      <c r="D223" s="25">
        <v>391.03</v>
      </c>
      <c r="E223" s="26"/>
    </row>
    <row r="224" spans="1:5" s="31" customFormat="1" x14ac:dyDescent="0.2">
      <c r="A224" s="28"/>
      <c r="B224" s="29"/>
      <c r="C224" s="45"/>
      <c r="D224" s="25"/>
      <c r="E224" s="26"/>
    </row>
    <row r="225" spans="1:5" s="31" customFormat="1" x14ac:dyDescent="0.2">
      <c r="A225" s="28"/>
      <c r="B225" s="29"/>
      <c r="C225" s="45"/>
      <c r="D225" s="25"/>
      <c r="E225" s="26"/>
    </row>
    <row r="226" spans="1:5" s="31" customFormat="1" x14ac:dyDescent="0.2">
      <c r="A226" s="28"/>
      <c r="B226" s="29"/>
      <c r="C226" s="94" t="s">
        <v>89</v>
      </c>
      <c r="D226" s="25"/>
      <c r="E226" s="26"/>
    </row>
    <row r="227" spans="1:5" s="31" customFormat="1" x14ac:dyDescent="0.2">
      <c r="A227" s="28"/>
      <c r="B227" s="29"/>
      <c r="C227" s="34"/>
      <c r="D227" s="25"/>
      <c r="E227" s="26"/>
    </row>
    <row r="228" spans="1:5" s="31" customFormat="1" x14ac:dyDescent="0.2">
      <c r="A228" s="28"/>
      <c r="B228" s="29"/>
      <c r="C228" s="95" t="s">
        <v>39</v>
      </c>
      <c r="D228" s="25"/>
      <c r="E228" s="26"/>
    </row>
    <row r="229" spans="1:5" s="31" customFormat="1" x14ac:dyDescent="0.2">
      <c r="A229" s="28"/>
      <c r="B229" s="29"/>
      <c r="C229" s="45"/>
      <c r="D229" s="25"/>
      <c r="E229" s="26"/>
    </row>
    <row r="230" spans="1:5" s="31" customFormat="1" ht="23.1" x14ac:dyDescent="0.2">
      <c r="A230" s="28"/>
      <c r="B230" s="29">
        <v>51</v>
      </c>
      <c r="C230" s="48" t="s">
        <v>90</v>
      </c>
      <c r="D230" s="25">
        <v>6096.19</v>
      </c>
      <c r="E230" s="26"/>
    </row>
    <row r="231" spans="1:5" s="31" customFormat="1" x14ac:dyDescent="0.2">
      <c r="A231" s="28"/>
      <c r="B231" s="29"/>
      <c r="C231" s="48"/>
      <c r="D231" s="25"/>
      <c r="E231" s="26"/>
    </row>
    <row r="232" spans="1:5" s="31" customFormat="1" ht="34.65" x14ac:dyDescent="0.2">
      <c r="A232" s="28"/>
      <c r="B232" s="29">
        <v>52</v>
      </c>
      <c r="C232" s="101" t="s">
        <v>87</v>
      </c>
      <c r="D232" s="25">
        <v>195.52</v>
      </c>
      <c r="E232" s="26"/>
    </row>
    <row r="233" spans="1:5" s="31" customFormat="1" x14ac:dyDescent="0.2">
      <c r="A233" s="28"/>
      <c r="B233" s="29"/>
      <c r="C233" s="45"/>
      <c r="D233" s="25"/>
      <c r="E233" s="26"/>
    </row>
    <row r="234" spans="1:5" s="31" customFormat="1" x14ac:dyDescent="0.2">
      <c r="A234" s="28"/>
      <c r="B234" s="29"/>
      <c r="C234" s="35" t="s">
        <v>41</v>
      </c>
      <c r="D234" s="25"/>
      <c r="E234" s="26"/>
    </row>
    <row r="235" spans="1:5" s="31" customFormat="1" x14ac:dyDescent="0.2">
      <c r="A235" s="28"/>
      <c r="B235" s="29"/>
      <c r="C235" s="45"/>
      <c r="D235" s="25"/>
      <c r="E235" s="26"/>
    </row>
    <row r="236" spans="1:5" s="31" customFormat="1" x14ac:dyDescent="0.2">
      <c r="A236" s="28"/>
      <c r="B236" s="29">
        <v>53</v>
      </c>
      <c r="C236" s="48" t="s">
        <v>91</v>
      </c>
      <c r="D236" s="25">
        <v>10098.879999999999</v>
      </c>
      <c r="E236" s="26"/>
    </row>
    <row r="237" spans="1:5" s="31" customFormat="1" x14ac:dyDescent="0.2">
      <c r="A237" s="28"/>
      <c r="B237" s="29"/>
      <c r="C237" s="48"/>
      <c r="D237" s="25"/>
      <c r="E237" s="26"/>
    </row>
    <row r="238" spans="1:5" s="31" customFormat="1" ht="34.65" x14ac:dyDescent="0.2">
      <c r="A238" s="28"/>
      <c r="B238" s="29">
        <v>54</v>
      </c>
      <c r="C238" s="101" t="s">
        <v>87</v>
      </c>
      <c r="D238" s="25">
        <v>293.27</v>
      </c>
      <c r="E238" s="26"/>
    </row>
    <row r="239" spans="1:5" s="31" customFormat="1" x14ac:dyDescent="0.2">
      <c r="A239" s="28"/>
      <c r="B239" s="29"/>
      <c r="C239" s="45"/>
      <c r="D239" s="25"/>
      <c r="E239" s="26"/>
    </row>
    <row r="240" spans="1:5" s="31" customFormat="1" x14ac:dyDescent="0.2">
      <c r="A240" s="28"/>
      <c r="B240" s="29"/>
      <c r="C240" s="45"/>
      <c r="D240" s="25"/>
      <c r="E240" s="26"/>
    </row>
    <row r="241" spans="1:5" s="31" customFormat="1" x14ac:dyDescent="0.2">
      <c r="A241" s="28"/>
      <c r="B241" s="29"/>
      <c r="C241" s="94" t="s">
        <v>50</v>
      </c>
      <c r="D241" s="25"/>
      <c r="E241" s="26"/>
    </row>
    <row r="242" spans="1:5" s="31" customFormat="1" x14ac:dyDescent="0.2">
      <c r="A242" s="28"/>
      <c r="B242" s="29"/>
      <c r="C242" s="34"/>
      <c r="D242" s="25"/>
      <c r="E242" s="26"/>
    </row>
    <row r="243" spans="1:5" s="31" customFormat="1" x14ac:dyDescent="0.2">
      <c r="A243" s="28"/>
      <c r="B243" s="29"/>
      <c r="C243" s="73" t="s">
        <v>51</v>
      </c>
      <c r="D243" s="25"/>
      <c r="E243" s="26"/>
    </row>
    <row r="244" spans="1:5" s="31" customFormat="1" x14ac:dyDescent="0.2">
      <c r="A244" s="28"/>
      <c r="B244" s="29"/>
      <c r="C244" s="34"/>
      <c r="D244" s="25"/>
      <c r="E244" s="26"/>
    </row>
    <row r="245" spans="1:5" s="31" customFormat="1" x14ac:dyDescent="0.2">
      <c r="A245" s="28"/>
      <c r="B245" s="29">
        <v>55</v>
      </c>
      <c r="C245" s="48" t="s">
        <v>92</v>
      </c>
      <c r="D245" s="25">
        <v>68549.7</v>
      </c>
      <c r="E245" s="26"/>
    </row>
    <row r="246" spans="1:5" s="31" customFormat="1" x14ac:dyDescent="0.2">
      <c r="A246" s="28"/>
      <c r="B246" s="29"/>
      <c r="C246" s="48"/>
      <c r="D246" s="25"/>
      <c r="E246" s="26"/>
    </row>
    <row r="247" spans="1:5" s="31" customFormat="1" ht="36" customHeight="1" x14ac:dyDescent="0.2">
      <c r="A247" s="28"/>
      <c r="B247" s="29">
        <v>56</v>
      </c>
      <c r="C247" s="101" t="s">
        <v>87</v>
      </c>
      <c r="D247" s="25">
        <v>1955.16</v>
      </c>
      <c r="E247" s="26"/>
    </row>
    <row r="248" spans="1:5" s="31" customFormat="1" x14ac:dyDescent="0.2">
      <c r="A248" s="28"/>
      <c r="B248" s="29"/>
      <c r="C248" s="34"/>
      <c r="D248" s="25"/>
      <c r="E248" s="26"/>
    </row>
    <row r="249" spans="1:5" s="31" customFormat="1" x14ac:dyDescent="0.2">
      <c r="A249" s="28"/>
      <c r="B249" s="29"/>
      <c r="C249" s="73" t="s">
        <v>54</v>
      </c>
      <c r="D249" s="25"/>
      <c r="E249" s="26"/>
    </row>
    <row r="250" spans="1:5" s="31" customFormat="1" ht="14.95" customHeight="1" x14ac:dyDescent="0.2">
      <c r="A250" s="28"/>
      <c r="B250" s="29"/>
      <c r="C250" s="34"/>
      <c r="D250" s="25"/>
      <c r="E250" s="26"/>
    </row>
    <row r="251" spans="1:5" s="31" customFormat="1" ht="32.950000000000003" customHeight="1" x14ac:dyDescent="0.2">
      <c r="A251" s="28"/>
      <c r="B251" s="29">
        <v>57</v>
      </c>
      <c r="C251" s="48" t="s">
        <v>93</v>
      </c>
      <c r="D251" s="25">
        <v>87480.15</v>
      </c>
      <c r="E251" s="26"/>
    </row>
    <row r="252" spans="1:5" s="31" customFormat="1" x14ac:dyDescent="0.2">
      <c r="A252" s="28"/>
      <c r="B252" s="29"/>
      <c r="C252" s="48"/>
      <c r="D252" s="25"/>
      <c r="E252" s="26"/>
    </row>
    <row r="253" spans="1:5" s="31" customFormat="1" ht="34.65" x14ac:dyDescent="0.2">
      <c r="A253" s="28"/>
      <c r="B253" s="29">
        <v>58</v>
      </c>
      <c r="C253" s="101" t="s">
        <v>87</v>
      </c>
      <c r="D253" s="25">
        <v>2443.9499999999998</v>
      </c>
      <c r="E253" s="26"/>
    </row>
    <row r="254" spans="1:5" s="31" customFormat="1" x14ac:dyDescent="0.2">
      <c r="A254" s="28"/>
      <c r="B254" s="29"/>
      <c r="C254" s="39"/>
      <c r="D254" s="25"/>
      <c r="E254" s="26"/>
    </row>
    <row r="255" spans="1:5" s="31" customFormat="1" ht="23.1" x14ac:dyDescent="0.2">
      <c r="A255" s="28"/>
      <c r="B255" s="29">
        <v>59</v>
      </c>
      <c r="C255" s="48" t="s">
        <v>94</v>
      </c>
      <c r="D255" s="25">
        <v>7633.65</v>
      </c>
      <c r="E255" s="26"/>
    </row>
    <row r="256" spans="1:5" s="31" customFormat="1" x14ac:dyDescent="0.2">
      <c r="A256" s="28"/>
      <c r="B256" s="29"/>
      <c r="C256" s="48"/>
      <c r="D256" s="25"/>
      <c r="E256" s="26"/>
    </row>
    <row r="257" spans="1:5" s="31" customFormat="1" ht="34.65" x14ac:dyDescent="0.2">
      <c r="A257" s="28"/>
      <c r="B257" s="29">
        <v>60</v>
      </c>
      <c r="C257" s="101" t="s">
        <v>87</v>
      </c>
      <c r="D257" s="84" t="s">
        <v>19</v>
      </c>
      <c r="E257" s="26"/>
    </row>
    <row r="258" spans="1:5" s="31" customFormat="1" x14ac:dyDescent="0.2">
      <c r="A258" s="28"/>
      <c r="B258" s="29"/>
      <c r="C258" s="41"/>
      <c r="D258" s="25"/>
      <c r="E258" s="26"/>
    </row>
    <row r="259" spans="1:5" s="31" customFormat="1" x14ac:dyDescent="0.2">
      <c r="A259" s="28"/>
      <c r="B259" s="29"/>
      <c r="C259" s="41"/>
      <c r="D259" s="25"/>
      <c r="E259" s="26"/>
    </row>
    <row r="260" spans="1:5" s="31" customFormat="1" ht="23.1" x14ac:dyDescent="0.2">
      <c r="A260" s="28"/>
      <c r="B260" s="29"/>
      <c r="C260" s="61" t="s">
        <v>95</v>
      </c>
      <c r="D260" s="25"/>
      <c r="E260" s="26"/>
    </row>
    <row r="261" spans="1:5" s="31" customFormat="1" x14ac:dyDescent="0.2">
      <c r="A261" s="28"/>
      <c r="B261" s="29"/>
      <c r="C261" s="36"/>
      <c r="D261" s="25"/>
      <c r="E261" s="26"/>
    </row>
    <row r="262" spans="1:5" s="31" customFormat="1" ht="34.65" x14ac:dyDescent="0.2">
      <c r="A262" s="28"/>
      <c r="B262" s="29"/>
      <c r="C262" s="99" t="s">
        <v>96</v>
      </c>
      <c r="D262" s="25"/>
      <c r="E262" s="26"/>
    </row>
    <row r="263" spans="1:5" s="31" customFormat="1" x14ac:dyDescent="0.2">
      <c r="A263" s="28"/>
      <c r="B263" s="29"/>
      <c r="C263" s="34"/>
      <c r="D263" s="25"/>
      <c r="E263" s="26"/>
    </row>
    <row r="264" spans="1:5" s="31" customFormat="1" x14ac:dyDescent="0.2">
      <c r="A264" s="28"/>
      <c r="B264" s="29"/>
      <c r="C264" s="94" t="s">
        <v>89</v>
      </c>
      <c r="D264" s="25"/>
      <c r="E264" s="26"/>
    </row>
    <row r="265" spans="1:5" s="31" customFormat="1" x14ac:dyDescent="0.2">
      <c r="A265" s="28"/>
      <c r="B265" s="29"/>
      <c r="C265" s="34"/>
      <c r="D265" s="25"/>
      <c r="E265" s="26"/>
    </row>
    <row r="266" spans="1:5" s="31" customFormat="1" x14ac:dyDescent="0.2">
      <c r="A266" s="28"/>
      <c r="B266" s="29"/>
      <c r="C266" s="95" t="s">
        <v>39</v>
      </c>
      <c r="D266" s="25"/>
      <c r="E266" s="26"/>
    </row>
    <row r="267" spans="1:5" s="31" customFormat="1" x14ac:dyDescent="0.2">
      <c r="A267" s="28"/>
      <c r="B267" s="29"/>
      <c r="C267" s="45"/>
      <c r="D267" s="25"/>
      <c r="E267" s="26"/>
    </row>
    <row r="268" spans="1:5" s="31" customFormat="1" x14ac:dyDescent="0.2">
      <c r="A268" s="28"/>
      <c r="B268" s="29">
        <v>61</v>
      </c>
      <c r="C268" s="48" t="s">
        <v>97</v>
      </c>
      <c r="D268" s="25">
        <v>7568.82</v>
      </c>
      <c r="E268" s="26"/>
    </row>
    <row r="269" spans="1:5" s="31" customFormat="1" x14ac:dyDescent="0.2">
      <c r="A269" s="28"/>
      <c r="B269" s="29"/>
      <c r="C269" s="48"/>
      <c r="D269" s="25"/>
      <c r="E269" s="26"/>
    </row>
    <row r="270" spans="1:5" s="31" customFormat="1" x14ac:dyDescent="0.2">
      <c r="A270" s="28"/>
      <c r="B270" s="29">
        <v>62</v>
      </c>
      <c r="C270" s="48" t="s">
        <v>98</v>
      </c>
      <c r="D270" s="25">
        <v>5019.5600000000004</v>
      </c>
      <c r="E270" s="26"/>
    </row>
    <row r="271" spans="1:5" s="31" customFormat="1" x14ac:dyDescent="0.2">
      <c r="A271" s="28"/>
      <c r="B271" s="29"/>
      <c r="C271" s="48"/>
      <c r="D271" s="25"/>
      <c r="E271" s="26"/>
    </row>
    <row r="272" spans="1:5" s="31" customFormat="1" x14ac:dyDescent="0.2">
      <c r="A272" s="28"/>
      <c r="B272" s="29">
        <v>63</v>
      </c>
      <c r="C272" s="48" t="s">
        <v>99</v>
      </c>
      <c r="D272" s="25">
        <v>857.55000000000007</v>
      </c>
      <c r="E272" s="26"/>
    </row>
    <row r="273" spans="1:5" s="31" customFormat="1" x14ac:dyDescent="0.2">
      <c r="A273" s="28"/>
      <c r="B273" s="29"/>
      <c r="C273" s="48"/>
      <c r="D273" s="25"/>
      <c r="E273" s="26"/>
    </row>
    <row r="274" spans="1:5" s="31" customFormat="1" ht="23.1" x14ac:dyDescent="0.2">
      <c r="A274" s="28"/>
      <c r="B274" s="29">
        <v>64</v>
      </c>
      <c r="C274" s="43" t="s">
        <v>100</v>
      </c>
      <c r="D274" s="25">
        <v>1459.41</v>
      </c>
      <c r="E274" s="26"/>
    </row>
    <row r="275" spans="1:5" s="31" customFormat="1" x14ac:dyDescent="0.2">
      <c r="A275" s="28"/>
      <c r="B275" s="29"/>
      <c r="C275" s="45"/>
      <c r="D275" s="25"/>
      <c r="E275" s="26"/>
    </row>
    <row r="276" spans="1:5" s="31" customFormat="1" x14ac:dyDescent="0.2">
      <c r="A276" s="28"/>
      <c r="B276" s="29">
        <v>65</v>
      </c>
      <c r="C276" s="47" t="s">
        <v>101</v>
      </c>
      <c r="D276" s="25">
        <v>628.43999999999994</v>
      </c>
      <c r="E276" s="26"/>
    </row>
    <row r="277" spans="1:5" s="31" customFormat="1" x14ac:dyDescent="0.2">
      <c r="A277" s="28"/>
      <c r="B277" s="29"/>
      <c r="C277" s="47"/>
      <c r="D277" s="25"/>
      <c r="E277" s="26"/>
    </row>
    <row r="278" spans="1:5" s="31" customFormat="1" ht="23.1" x14ac:dyDescent="0.2">
      <c r="A278" s="28"/>
      <c r="B278" s="29"/>
      <c r="C278" s="43" t="s">
        <v>102</v>
      </c>
      <c r="D278" s="25"/>
      <c r="E278" s="26"/>
    </row>
    <row r="279" spans="1:5" s="31" customFormat="1" x14ac:dyDescent="0.2">
      <c r="A279" s="28"/>
      <c r="B279" s="29"/>
      <c r="C279" s="45"/>
      <c r="D279" s="25"/>
      <c r="E279" s="26"/>
    </row>
    <row r="280" spans="1:5" s="31" customFormat="1" x14ac:dyDescent="0.2">
      <c r="A280" s="28"/>
      <c r="B280" s="29"/>
      <c r="C280" s="35" t="s">
        <v>41</v>
      </c>
      <c r="D280" s="25"/>
      <c r="E280" s="26"/>
    </row>
    <row r="281" spans="1:5" s="31" customFormat="1" x14ac:dyDescent="0.2">
      <c r="A281" s="28"/>
      <c r="B281" s="29"/>
      <c r="C281" s="45"/>
      <c r="D281" s="25"/>
      <c r="E281" s="26"/>
    </row>
    <row r="282" spans="1:5" s="31" customFormat="1" x14ac:dyDescent="0.2">
      <c r="A282" s="28"/>
      <c r="B282" s="29">
        <v>66</v>
      </c>
      <c r="C282" s="48" t="s">
        <v>103</v>
      </c>
      <c r="D282" s="25">
        <v>10919.73</v>
      </c>
      <c r="E282" s="26"/>
    </row>
    <row r="283" spans="1:5" s="31" customFormat="1" x14ac:dyDescent="0.2">
      <c r="A283" s="28"/>
      <c r="B283" s="29"/>
      <c r="C283" s="48"/>
      <c r="D283" s="25"/>
      <c r="E283" s="26"/>
    </row>
    <row r="284" spans="1:5" s="31" customFormat="1" x14ac:dyDescent="0.2">
      <c r="A284" s="28"/>
      <c r="B284" s="29">
        <v>67</v>
      </c>
      <c r="C284" s="48" t="s">
        <v>99</v>
      </c>
      <c r="D284" s="25">
        <v>789.66000000000008</v>
      </c>
      <c r="E284" s="26"/>
    </row>
    <row r="285" spans="1:5" s="31" customFormat="1" x14ac:dyDescent="0.2">
      <c r="A285" s="28"/>
      <c r="B285" s="29"/>
      <c r="C285" s="48"/>
      <c r="D285" s="25"/>
      <c r="E285" s="26"/>
    </row>
    <row r="286" spans="1:5" s="31" customFormat="1" ht="23.1" x14ac:dyDescent="0.2">
      <c r="A286" s="28"/>
      <c r="B286" s="29">
        <v>68</v>
      </c>
      <c r="C286" s="43" t="s">
        <v>100</v>
      </c>
      <c r="D286" s="25">
        <v>2062.08</v>
      </c>
      <c r="E286" s="26"/>
    </row>
    <row r="287" spans="1:5" s="31" customFormat="1" x14ac:dyDescent="0.2">
      <c r="A287" s="28"/>
      <c r="B287" s="29"/>
      <c r="C287" s="45"/>
      <c r="D287" s="25"/>
      <c r="E287" s="26"/>
    </row>
    <row r="288" spans="1:5" s="31" customFormat="1" x14ac:dyDescent="0.2">
      <c r="A288" s="28"/>
      <c r="B288" s="29">
        <v>69</v>
      </c>
      <c r="C288" s="47" t="s">
        <v>101</v>
      </c>
      <c r="D288" s="25">
        <v>628.43999999999994</v>
      </c>
      <c r="E288" s="26"/>
    </row>
    <row r="289" spans="1:5" s="31" customFormat="1" x14ac:dyDescent="0.2">
      <c r="A289" s="28"/>
      <c r="B289" s="29"/>
      <c r="C289" s="34"/>
      <c r="D289" s="25"/>
      <c r="E289" s="26"/>
    </row>
    <row r="290" spans="1:5" s="31" customFormat="1" x14ac:dyDescent="0.2">
      <c r="A290" s="28"/>
      <c r="B290" s="29"/>
      <c r="C290" s="48"/>
      <c r="D290" s="25"/>
      <c r="E290" s="26"/>
    </row>
    <row r="291" spans="1:5" s="31" customFormat="1" x14ac:dyDescent="0.2">
      <c r="A291" s="28"/>
      <c r="B291" s="29"/>
      <c r="C291" s="94" t="s">
        <v>50</v>
      </c>
      <c r="D291" s="25"/>
      <c r="E291" s="26"/>
    </row>
    <row r="292" spans="1:5" s="31" customFormat="1" x14ac:dyDescent="0.2">
      <c r="A292" s="28"/>
      <c r="B292" s="29"/>
      <c r="C292" s="34"/>
      <c r="D292" s="25"/>
      <c r="E292" s="26"/>
    </row>
    <row r="293" spans="1:5" s="31" customFormat="1" x14ac:dyDescent="0.2">
      <c r="A293" s="28"/>
      <c r="B293" s="29"/>
      <c r="C293" s="73" t="s">
        <v>51</v>
      </c>
      <c r="D293" s="25"/>
      <c r="E293" s="26"/>
    </row>
    <row r="294" spans="1:5" s="31" customFormat="1" x14ac:dyDescent="0.2">
      <c r="A294" s="28"/>
      <c r="B294" s="29"/>
      <c r="C294" s="34"/>
      <c r="D294" s="25"/>
      <c r="E294" s="26"/>
    </row>
    <row r="295" spans="1:5" s="31" customFormat="1" x14ac:dyDescent="0.2">
      <c r="A295" s="28"/>
      <c r="B295" s="29">
        <v>70</v>
      </c>
      <c r="C295" s="48" t="s">
        <v>104</v>
      </c>
      <c r="D295" s="25">
        <v>65286.65</v>
      </c>
      <c r="E295" s="26"/>
    </row>
    <row r="296" spans="1:5" s="31" customFormat="1" x14ac:dyDescent="0.2">
      <c r="A296" s="28"/>
      <c r="B296" s="29"/>
      <c r="C296" s="48"/>
      <c r="D296" s="25"/>
      <c r="E296" s="26"/>
    </row>
    <row r="297" spans="1:5" s="31" customFormat="1" x14ac:dyDescent="0.2">
      <c r="A297" s="28"/>
      <c r="B297" s="29">
        <v>71</v>
      </c>
      <c r="C297" s="48" t="s">
        <v>99</v>
      </c>
      <c r="D297" s="25">
        <v>5264.4000000000005</v>
      </c>
      <c r="E297" s="26"/>
    </row>
    <row r="298" spans="1:5" s="31" customFormat="1" x14ac:dyDescent="0.2">
      <c r="A298" s="28"/>
      <c r="B298" s="29"/>
      <c r="C298" s="48"/>
      <c r="D298" s="25"/>
      <c r="E298" s="26"/>
    </row>
    <row r="299" spans="1:5" s="31" customFormat="1" ht="23.1" x14ac:dyDescent="0.2">
      <c r="A299" s="28"/>
      <c r="B299" s="29">
        <v>72</v>
      </c>
      <c r="C299" s="43" t="s">
        <v>100</v>
      </c>
      <c r="D299" s="25">
        <v>15465.599999999999</v>
      </c>
      <c r="E299" s="26"/>
    </row>
    <row r="300" spans="1:5" s="31" customFormat="1" x14ac:dyDescent="0.2">
      <c r="A300" s="28"/>
      <c r="B300" s="29"/>
      <c r="C300" s="45"/>
      <c r="D300" s="25"/>
      <c r="E300" s="26"/>
    </row>
    <row r="301" spans="1:5" s="31" customFormat="1" x14ac:dyDescent="0.2">
      <c r="A301" s="28"/>
      <c r="B301" s="29">
        <v>73</v>
      </c>
      <c r="C301" s="47" t="s">
        <v>101</v>
      </c>
      <c r="D301" s="25">
        <v>4189.5999999999995</v>
      </c>
      <c r="E301" s="26"/>
    </row>
    <row r="302" spans="1:5" s="31" customFormat="1" x14ac:dyDescent="0.2">
      <c r="A302" s="28"/>
      <c r="B302" s="29"/>
      <c r="C302" s="34"/>
      <c r="D302" s="25"/>
      <c r="E302" s="26"/>
    </row>
    <row r="303" spans="1:5" s="31" customFormat="1" x14ac:dyDescent="0.2">
      <c r="A303" s="28"/>
      <c r="B303" s="29"/>
      <c r="C303" s="73" t="s">
        <v>54</v>
      </c>
      <c r="D303" s="25"/>
      <c r="E303" s="26"/>
    </row>
    <row r="304" spans="1:5" s="31" customFormat="1" x14ac:dyDescent="0.2">
      <c r="A304" s="28"/>
      <c r="B304" s="29"/>
      <c r="C304" s="34"/>
      <c r="D304" s="25"/>
      <c r="E304" s="26"/>
    </row>
    <row r="305" spans="1:5" s="31" customFormat="1" x14ac:dyDescent="0.2">
      <c r="A305" s="28"/>
      <c r="B305" s="29">
        <v>74</v>
      </c>
      <c r="C305" s="48" t="s">
        <v>105</v>
      </c>
      <c r="D305" s="25">
        <v>89476.35</v>
      </c>
      <c r="E305" s="26"/>
    </row>
    <row r="306" spans="1:5" s="31" customFormat="1" x14ac:dyDescent="0.2">
      <c r="A306" s="28"/>
      <c r="B306" s="29"/>
      <c r="C306" s="41"/>
      <c r="D306" s="25"/>
      <c r="E306" s="26"/>
    </row>
    <row r="307" spans="1:5" s="31" customFormat="1" ht="23.1" x14ac:dyDescent="0.2">
      <c r="A307" s="28"/>
      <c r="B307" s="29">
        <v>75</v>
      </c>
      <c r="C307" s="48" t="s">
        <v>106</v>
      </c>
      <c r="D307" s="25">
        <v>25596.350000000002</v>
      </c>
      <c r="E307" s="26"/>
    </row>
    <row r="308" spans="1:5" s="31" customFormat="1" x14ac:dyDescent="0.2">
      <c r="A308" s="28"/>
      <c r="B308" s="29"/>
      <c r="C308" s="48"/>
      <c r="D308" s="25"/>
      <c r="E308" s="26"/>
    </row>
    <row r="309" spans="1:5" s="31" customFormat="1" x14ac:dyDescent="0.2">
      <c r="A309" s="28"/>
      <c r="B309" s="29">
        <v>76</v>
      </c>
      <c r="C309" s="48" t="s">
        <v>99</v>
      </c>
      <c r="D309" s="25">
        <v>7896.6</v>
      </c>
      <c r="E309" s="26"/>
    </row>
    <row r="310" spans="1:5" s="31" customFormat="1" x14ac:dyDescent="0.2">
      <c r="A310" s="28"/>
      <c r="B310" s="29"/>
      <c r="C310" s="48"/>
      <c r="D310" s="25"/>
      <c r="E310" s="26"/>
    </row>
    <row r="311" spans="1:5" s="31" customFormat="1" ht="23.1" x14ac:dyDescent="0.2">
      <c r="A311" s="28"/>
      <c r="B311" s="29">
        <v>77</v>
      </c>
      <c r="C311" s="43" t="s">
        <v>100</v>
      </c>
      <c r="D311" s="25">
        <v>23441.399999999998</v>
      </c>
      <c r="E311" s="26"/>
    </row>
    <row r="312" spans="1:5" s="31" customFormat="1" x14ac:dyDescent="0.2">
      <c r="A312" s="28"/>
      <c r="B312" s="29"/>
      <c r="C312" s="45"/>
      <c r="D312" s="25"/>
      <c r="E312" s="26"/>
    </row>
    <row r="313" spans="1:5" s="31" customFormat="1" x14ac:dyDescent="0.2">
      <c r="A313" s="28"/>
      <c r="B313" s="29">
        <v>78</v>
      </c>
      <c r="C313" s="47" t="s">
        <v>101</v>
      </c>
      <c r="D313" s="25">
        <v>6284.4</v>
      </c>
      <c r="E313" s="26"/>
    </row>
    <row r="314" spans="1:5" s="31" customFormat="1" x14ac:dyDescent="0.2">
      <c r="A314" s="28"/>
      <c r="B314" s="29"/>
      <c r="C314" s="47"/>
      <c r="D314" s="25"/>
      <c r="E314" s="26"/>
    </row>
    <row r="315" spans="1:5" s="31" customFormat="1" ht="23.1" x14ac:dyDescent="0.2">
      <c r="A315" s="28"/>
      <c r="B315" s="29"/>
      <c r="C315" s="43" t="s">
        <v>102</v>
      </c>
      <c r="D315" s="25" t="s">
        <v>14</v>
      </c>
      <c r="E315" s="26"/>
    </row>
    <row r="316" spans="1:5" s="31" customFormat="1" x14ac:dyDescent="0.2">
      <c r="A316" s="28"/>
      <c r="B316" s="29"/>
      <c r="C316" s="36"/>
      <c r="D316" s="25"/>
      <c r="E316" s="26"/>
    </row>
    <row r="317" spans="1:5" s="31" customFormat="1" x14ac:dyDescent="0.2">
      <c r="A317" s="28"/>
      <c r="B317" s="29"/>
      <c r="C317" s="36"/>
      <c r="D317" s="25"/>
      <c r="E317" s="26"/>
    </row>
    <row r="318" spans="1:5" s="31" customFormat="1" ht="23.1" x14ac:dyDescent="0.2">
      <c r="A318" s="28"/>
      <c r="B318" s="29"/>
      <c r="C318" s="42" t="s">
        <v>107</v>
      </c>
      <c r="D318" s="25"/>
      <c r="E318" s="26"/>
    </row>
    <row r="319" spans="1:5" s="31" customFormat="1" x14ac:dyDescent="0.2">
      <c r="A319" s="28"/>
      <c r="B319" s="29"/>
      <c r="C319" s="36"/>
      <c r="D319" s="25"/>
      <c r="E319" s="26"/>
    </row>
    <row r="320" spans="1:5" s="31" customFormat="1" ht="46.2" x14ac:dyDescent="0.2">
      <c r="A320" s="28"/>
      <c r="B320" s="29"/>
      <c r="C320" s="36" t="s">
        <v>108</v>
      </c>
      <c r="D320" s="25"/>
      <c r="E320" s="26"/>
    </row>
    <row r="321" spans="1:5" s="31" customFormat="1" x14ac:dyDescent="0.2">
      <c r="A321" s="28"/>
      <c r="B321" s="29"/>
      <c r="C321" s="36"/>
      <c r="D321" s="25"/>
      <c r="E321" s="26"/>
    </row>
    <row r="322" spans="1:5" s="31" customFormat="1" x14ac:dyDescent="0.2">
      <c r="A322" s="28"/>
      <c r="B322" s="29"/>
      <c r="C322" s="94" t="s">
        <v>89</v>
      </c>
      <c r="D322" s="25"/>
      <c r="E322" s="26"/>
    </row>
    <row r="323" spans="1:5" s="31" customFormat="1" x14ac:dyDescent="0.2">
      <c r="A323" s="28"/>
      <c r="B323" s="29"/>
      <c r="C323" s="34"/>
      <c r="D323" s="25"/>
      <c r="E323" s="26"/>
    </row>
    <row r="324" spans="1:5" s="31" customFormat="1" x14ac:dyDescent="0.2">
      <c r="A324" s="28"/>
      <c r="B324" s="29"/>
      <c r="C324" s="95" t="s">
        <v>39</v>
      </c>
      <c r="D324" s="25"/>
      <c r="E324" s="26"/>
    </row>
    <row r="325" spans="1:5" s="31" customFormat="1" x14ac:dyDescent="0.2">
      <c r="A325" s="28"/>
      <c r="B325" s="29"/>
      <c r="C325" s="45"/>
      <c r="D325" s="25"/>
      <c r="E325" s="26"/>
    </row>
    <row r="326" spans="1:5" s="31" customFormat="1" x14ac:dyDescent="0.2">
      <c r="A326" s="28"/>
      <c r="B326" s="29">
        <v>79</v>
      </c>
      <c r="C326" s="48" t="s">
        <v>109</v>
      </c>
      <c r="D326" s="25">
        <v>3262.87</v>
      </c>
      <c r="E326" s="26"/>
    </row>
    <row r="327" spans="1:5" s="31" customFormat="1" x14ac:dyDescent="0.2">
      <c r="A327" s="28"/>
      <c r="B327" s="29"/>
      <c r="C327" s="45"/>
      <c r="D327" s="25"/>
      <c r="E327" s="26"/>
    </row>
    <row r="328" spans="1:5" s="31" customFormat="1" x14ac:dyDescent="0.2">
      <c r="A328" s="28"/>
      <c r="B328" s="29">
        <v>80</v>
      </c>
      <c r="C328" s="48" t="s">
        <v>110</v>
      </c>
      <c r="D328" s="25">
        <v>1875.06</v>
      </c>
      <c r="E328" s="26"/>
    </row>
    <row r="329" spans="1:5" s="31" customFormat="1" x14ac:dyDescent="0.2">
      <c r="A329" s="28"/>
      <c r="B329" s="29"/>
      <c r="C329" s="45"/>
      <c r="D329" s="25"/>
      <c r="E329" s="26"/>
    </row>
    <row r="330" spans="1:5" s="31" customFormat="1" x14ac:dyDescent="0.2">
      <c r="A330" s="28"/>
      <c r="B330" s="29"/>
      <c r="C330" s="35" t="s">
        <v>41</v>
      </c>
      <c r="D330" s="25"/>
      <c r="E330" s="26"/>
    </row>
    <row r="331" spans="1:5" s="31" customFormat="1" x14ac:dyDescent="0.2">
      <c r="A331" s="28"/>
      <c r="B331" s="29"/>
      <c r="C331" s="45"/>
      <c r="D331" s="25"/>
      <c r="E331" s="26"/>
    </row>
    <row r="332" spans="1:5" s="31" customFormat="1" x14ac:dyDescent="0.2">
      <c r="A332" s="28"/>
      <c r="B332" s="29">
        <v>81</v>
      </c>
      <c r="C332" s="48" t="s">
        <v>111</v>
      </c>
      <c r="D332" s="25">
        <v>5344.15</v>
      </c>
      <c r="E332" s="26"/>
    </row>
    <row r="333" spans="1:5" s="31" customFormat="1" x14ac:dyDescent="0.2">
      <c r="A333" s="28"/>
      <c r="B333" s="29"/>
      <c r="C333" s="34"/>
      <c r="D333" s="25"/>
      <c r="E333" s="26"/>
    </row>
    <row r="334" spans="1:5" s="31" customFormat="1" x14ac:dyDescent="0.2">
      <c r="A334" s="28"/>
      <c r="B334" s="29"/>
      <c r="C334" s="48"/>
      <c r="D334" s="25"/>
      <c r="E334" s="26"/>
    </row>
    <row r="335" spans="1:5" s="31" customFormat="1" x14ac:dyDescent="0.2">
      <c r="A335" s="28"/>
      <c r="B335" s="29"/>
      <c r="C335" s="94" t="s">
        <v>50</v>
      </c>
      <c r="D335" s="25"/>
      <c r="E335" s="26"/>
    </row>
    <row r="336" spans="1:5" s="31" customFormat="1" x14ac:dyDescent="0.2">
      <c r="A336" s="28"/>
      <c r="B336" s="29"/>
      <c r="C336" s="34"/>
      <c r="D336" s="25"/>
      <c r="E336" s="26"/>
    </row>
    <row r="337" spans="1:5" s="31" customFormat="1" x14ac:dyDescent="0.2">
      <c r="A337" s="28"/>
      <c r="B337" s="29"/>
      <c r="C337" s="73" t="s">
        <v>51</v>
      </c>
      <c r="D337" s="25"/>
      <c r="E337" s="26"/>
    </row>
    <row r="338" spans="1:5" s="31" customFormat="1" x14ac:dyDescent="0.2">
      <c r="A338" s="28"/>
      <c r="B338" s="29"/>
      <c r="C338" s="34"/>
      <c r="D338" s="25"/>
      <c r="E338" s="26"/>
    </row>
    <row r="339" spans="1:5" s="31" customFormat="1" x14ac:dyDescent="0.2">
      <c r="A339" s="28"/>
      <c r="B339" s="29">
        <v>82</v>
      </c>
      <c r="C339" s="48" t="s">
        <v>113</v>
      </c>
      <c r="D339" s="25">
        <v>38190.100000000006</v>
      </c>
      <c r="E339" s="26"/>
    </row>
    <row r="340" spans="1:5" s="31" customFormat="1" x14ac:dyDescent="0.2">
      <c r="A340" s="28"/>
      <c r="B340" s="29"/>
      <c r="C340" s="34"/>
      <c r="D340" s="25"/>
      <c r="E340" s="26"/>
    </row>
    <row r="341" spans="1:5" s="31" customFormat="1" x14ac:dyDescent="0.2">
      <c r="A341" s="28"/>
      <c r="B341" s="29"/>
      <c r="C341" s="73" t="s">
        <v>54</v>
      </c>
      <c r="D341" s="25"/>
      <c r="E341" s="26"/>
    </row>
    <row r="342" spans="1:5" s="31" customFormat="1" x14ac:dyDescent="0.2">
      <c r="A342" s="28"/>
      <c r="B342" s="29"/>
      <c r="C342" s="34"/>
      <c r="D342" s="25"/>
      <c r="E342" s="26"/>
    </row>
    <row r="343" spans="1:5" s="31" customFormat="1" x14ac:dyDescent="0.2">
      <c r="A343" s="28"/>
      <c r="B343" s="29">
        <v>83</v>
      </c>
      <c r="C343" s="48" t="s">
        <v>114</v>
      </c>
      <c r="D343" s="25">
        <v>49086.049999999996</v>
      </c>
      <c r="E343" s="26"/>
    </row>
    <row r="344" spans="1:5" s="31" customFormat="1" ht="13.25" customHeight="1" x14ac:dyDescent="0.2">
      <c r="A344" s="28"/>
      <c r="B344" s="29"/>
      <c r="C344" s="41"/>
      <c r="D344" s="25"/>
      <c r="E344" s="26"/>
    </row>
    <row r="345" spans="1:5" s="31" customFormat="1" ht="28.9" customHeight="1" x14ac:dyDescent="0.2">
      <c r="A345" s="28"/>
      <c r="B345" s="29">
        <v>84</v>
      </c>
      <c r="C345" s="48" t="s">
        <v>115</v>
      </c>
      <c r="D345" s="25">
        <v>9375.2999999999993</v>
      </c>
      <c r="E345" s="26"/>
    </row>
    <row r="346" spans="1:5" s="31" customFormat="1" x14ac:dyDescent="0.2">
      <c r="A346" s="28"/>
      <c r="B346" s="29"/>
      <c r="C346" s="36"/>
      <c r="D346" s="25"/>
      <c r="E346" s="26"/>
    </row>
    <row r="347" spans="1:5" s="31" customFormat="1" x14ac:dyDescent="0.2">
      <c r="A347" s="28"/>
      <c r="B347" s="29"/>
      <c r="C347" s="35"/>
      <c r="D347" s="25"/>
      <c r="E347" s="26"/>
    </row>
    <row r="348" spans="1:5" s="31" customFormat="1" ht="23.1" x14ac:dyDescent="0.2">
      <c r="A348" s="28"/>
      <c r="B348" s="29"/>
      <c r="C348" s="42" t="s">
        <v>116</v>
      </c>
      <c r="D348" s="25"/>
      <c r="E348" s="26"/>
    </row>
    <row r="349" spans="1:5" s="31" customFormat="1" x14ac:dyDescent="0.2">
      <c r="A349" s="28"/>
      <c r="B349" s="29"/>
      <c r="C349" s="38"/>
      <c r="D349" s="25"/>
      <c r="E349" s="26"/>
    </row>
    <row r="350" spans="1:5" s="31" customFormat="1" ht="23.1" x14ac:dyDescent="0.2">
      <c r="A350" s="28"/>
      <c r="B350" s="29"/>
      <c r="C350" s="37" t="s">
        <v>117</v>
      </c>
      <c r="D350" s="25"/>
      <c r="E350" s="26"/>
    </row>
    <row r="351" spans="1:5" s="31" customFormat="1" x14ac:dyDescent="0.2">
      <c r="A351" s="28"/>
      <c r="B351" s="29"/>
      <c r="C351" s="38"/>
      <c r="D351" s="25"/>
      <c r="E351" s="26"/>
    </row>
    <row r="352" spans="1:5" s="31" customFormat="1" x14ac:dyDescent="0.2">
      <c r="A352" s="28"/>
      <c r="B352" s="29"/>
      <c r="C352" s="94" t="s">
        <v>50</v>
      </c>
      <c r="D352" s="25"/>
      <c r="E352" s="26"/>
    </row>
    <row r="353" spans="1:5" s="31" customFormat="1" x14ac:dyDescent="0.2">
      <c r="A353" s="28"/>
      <c r="B353" s="29"/>
      <c r="C353" s="34"/>
      <c r="D353" s="25"/>
      <c r="E353" s="26"/>
    </row>
    <row r="354" spans="1:5" s="31" customFormat="1" x14ac:dyDescent="0.2">
      <c r="A354" s="28"/>
      <c r="B354" s="29"/>
      <c r="C354" s="73" t="s">
        <v>51</v>
      </c>
      <c r="D354" s="25"/>
      <c r="E354" s="26"/>
    </row>
    <row r="355" spans="1:5" s="31" customFormat="1" x14ac:dyDescent="0.2">
      <c r="A355" s="28"/>
      <c r="B355" s="29"/>
      <c r="C355" s="41"/>
      <c r="D355" s="25"/>
      <c r="E355" s="26"/>
    </row>
    <row r="356" spans="1:5" s="31" customFormat="1" x14ac:dyDescent="0.2">
      <c r="A356" s="28"/>
      <c r="B356" s="29">
        <v>85</v>
      </c>
      <c r="C356" s="43" t="s">
        <v>118</v>
      </c>
      <c r="D356" s="25">
        <v>21658</v>
      </c>
      <c r="E356" s="26"/>
    </row>
    <row r="357" spans="1:5" s="31" customFormat="1" x14ac:dyDescent="0.2">
      <c r="A357" s="28"/>
      <c r="B357" s="29"/>
      <c r="C357" s="36"/>
      <c r="D357" s="25"/>
      <c r="E357" s="26"/>
    </row>
    <row r="358" spans="1:5" s="31" customFormat="1" x14ac:dyDescent="0.2">
      <c r="A358" s="28"/>
      <c r="B358" s="29"/>
      <c r="C358" s="36"/>
      <c r="D358" s="25"/>
      <c r="E358" s="26"/>
    </row>
    <row r="359" spans="1:5" s="31" customFormat="1" ht="23.1" x14ac:dyDescent="0.2">
      <c r="A359" s="28"/>
      <c r="B359" s="29"/>
      <c r="C359" s="42" t="s">
        <v>119</v>
      </c>
      <c r="D359" s="25"/>
      <c r="E359" s="26"/>
    </row>
    <row r="360" spans="1:5" s="31" customFormat="1" x14ac:dyDescent="0.2">
      <c r="A360" s="28"/>
      <c r="B360" s="29"/>
      <c r="C360" s="36"/>
      <c r="D360" s="25"/>
      <c r="E360" s="26"/>
    </row>
    <row r="361" spans="1:5" s="31" customFormat="1" ht="23.1" x14ac:dyDescent="0.2">
      <c r="A361" s="28"/>
      <c r="B361" s="29"/>
      <c r="C361" s="36" t="s">
        <v>120</v>
      </c>
      <c r="D361" s="25"/>
      <c r="E361" s="26"/>
    </row>
    <row r="362" spans="1:5" s="31" customFormat="1" x14ac:dyDescent="0.2">
      <c r="A362" s="28"/>
      <c r="B362" s="29"/>
      <c r="C362" s="36"/>
      <c r="D362" s="25"/>
      <c r="E362" s="26"/>
    </row>
    <row r="363" spans="1:5" s="31" customFormat="1" x14ac:dyDescent="0.2">
      <c r="A363" s="28"/>
      <c r="B363" s="29"/>
      <c r="C363" s="41" t="s">
        <v>121</v>
      </c>
      <c r="D363" s="25"/>
      <c r="E363" s="26"/>
    </row>
    <row r="364" spans="1:5" s="31" customFormat="1" x14ac:dyDescent="0.2">
      <c r="A364" s="28"/>
      <c r="B364" s="29"/>
      <c r="C364" s="36"/>
      <c r="D364" s="25"/>
      <c r="E364" s="26"/>
    </row>
    <row r="365" spans="1:5" s="31" customFormat="1" ht="23.1" x14ac:dyDescent="0.2">
      <c r="A365" s="28"/>
      <c r="B365" s="29">
        <v>86</v>
      </c>
      <c r="C365" s="44" t="s">
        <v>122</v>
      </c>
      <c r="D365" s="25">
        <v>5721.35</v>
      </c>
      <c r="E365" s="26"/>
    </row>
    <row r="366" spans="1:5" s="31" customFormat="1" x14ac:dyDescent="0.2">
      <c r="A366" s="28"/>
      <c r="B366" s="29"/>
      <c r="C366" s="36"/>
      <c r="D366" s="25"/>
      <c r="E366" s="26"/>
    </row>
    <row r="367" spans="1:5" s="31" customFormat="1" x14ac:dyDescent="0.2">
      <c r="A367" s="28"/>
      <c r="B367" s="29">
        <v>87</v>
      </c>
      <c r="C367" s="102" t="s">
        <v>123</v>
      </c>
      <c r="D367" s="25">
        <v>944.76</v>
      </c>
      <c r="E367" s="26"/>
    </row>
    <row r="368" spans="1:5" s="31" customFormat="1" x14ac:dyDescent="0.2">
      <c r="A368" s="28"/>
      <c r="B368" s="29"/>
      <c r="C368" s="44"/>
      <c r="D368" s="25"/>
      <c r="E368" s="26"/>
    </row>
    <row r="369" spans="1:5" s="31" customFormat="1" x14ac:dyDescent="0.2">
      <c r="A369" s="28"/>
      <c r="B369" s="29"/>
      <c r="C369" s="36"/>
      <c r="D369" s="25"/>
      <c r="E369" s="26"/>
    </row>
    <row r="370" spans="1:5" s="31" customFormat="1" x14ac:dyDescent="0.2">
      <c r="A370" s="28"/>
      <c r="B370" s="29"/>
      <c r="C370" s="94" t="s">
        <v>89</v>
      </c>
      <c r="D370" s="25"/>
      <c r="E370" s="26"/>
    </row>
    <row r="371" spans="1:5" s="31" customFormat="1" x14ac:dyDescent="0.2">
      <c r="A371" s="28"/>
      <c r="B371" s="29"/>
      <c r="C371" s="34"/>
      <c r="D371" s="25"/>
      <c r="E371" s="26"/>
    </row>
    <row r="372" spans="1:5" s="31" customFormat="1" x14ac:dyDescent="0.2">
      <c r="A372" s="28"/>
      <c r="B372" s="29"/>
      <c r="C372" s="95" t="s">
        <v>39</v>
      </c>
      <c r="D372" s="25"/>
      <c r="E372" s="26"/>
    </row>
    <row r="373" spans="1:5" s="31" customFormat="1" x14ac:dyDescent="0.2">
      <c r="A373" s="28"/>
      <c r="B373" s="29"/>
      <c r="C373" s="36"/>
      <c r="D373" s="25"/>
      <c r="E373" s="26"/>
    </row>
    <row r="374" spans="1:5" s="31" customFormat="1" x14ac:dyDescent="0.2">
      <c r="A374" s="28"/>
      <c r="B374" s="29">
        <v>88</v>
      </c>
      <c r="C374" s="44" t="s">
        <v>124</v>
      </c>
      <c r="D374" s="25">
        <v>1117.48</v>
      </c>
      <c r="E374" s="26"/>
    </row>
    <row r="375" spans="1:5" s="31" customFormat="1" x14ac:dyDescent="0.2">
      <c r="A375" s="28"/>
      <c r="B375" s="29"/>
      <c r="C375" s="36"/>
      <c r="D375" s="25"/>
      <c r="E375" s="26"/>
    </row>
    <row r="376" spans="1:5" s="31" customFormat="1" x14ac:dyDescent="0.2">
      <c r="A376" s="28"/>
      <c r="B376" s="29">
        <v>89</v>
      </c>
      <c r="C376" s="44" t="s">
        <v>125</v>
      </c>
      <c r="D376" s="25">
        <v>272.67</v>
      </c>
      <c r="E376" s="26"/>
    </row>
    <row r="377" spans="1:5" s="31" customFormat="1" x14ac:dyDescent="0.2">
      <c r="A377" s="28"/>
      <c r="B377" s="29"/>
      <c r="C377" s="36"/>
      <c r="D377" s="25"/>
      <c r="E377" s="26"/>
    </row>
    <row r="378" spans="1:5" s="31" customFormat="1" x14ac:dyDescent="0.2">
      <c r="A378" s="28"/>
      <c r="B378" s="29"/>
      <c r="C378" s="35" t="s">
        <v>42</v>
      </c>
      <c r="D378" s="25"/>
      <c r="E378" s="26"/>
    </row>
    <row r="379" spans="1:5" s="31" customFormat="1" x14ac:dyDescent="0.2">
      <c r="A379" s="28"/>
      <c r="B379" s="29"/>
      <c r="C379" s="36"/>
      <c r="D379" s="25"/>
      <c r="E379" s="26"/>
    </row>
    <row r="380" spans="1:5" s="31" customFormat="1" x14ac:dyDescent="0.2">
      <c r="A380" s="28"/>
      <c r="B380" s="29">
        <v>90</v>
      </c>
      <c r="C380" s="44" t="s">
        <v>126</v>
      </c>
      <c r="D380" s="25">
        <v>1206.3699999999999</v>
      </c>
      <c r="E380" s="26"/>
    </row>
    <row r="381" spans="1:5" s="31" customFormat="1" x14ac:dyDescent="0.2">
      <c r="A381" s="28"/>
      <c r="B381" s="29"/>
      <c r="C381" s="36"/>
      <c r="D381" s="25"/>
      <c r="E381" s="26"/>
    </row>
    <row r="382" spans="1:5" s="31" customFormat="1" x14ac:dyDescent="0.2">
      <c r="A382" s="28"/>
      <c r="B382" s="29">
        <v>91</v>
      </c>
      <c r="C382" s="44" t="s">
        <v>127</v>
      </c>
      <c r="D382" s="25">
        <v>272.67</v>
      </c>
      <c r="E382" s="26"/>
    </row>
    <row r="383" spans="1:5" s="31" customFormat="1" x14ac:dyDescent="0.2">
      <c r="A383" s="28"/>
      <c r="B383" s="29"/>
      <c r="C383" s="36"/>
      <c r="D383" s="25"/>
      <c r="E383" s="26"/>
    </row>
    <row r="384" spans="1:5" s="31" customFormat="1" x14ac:dyDescent="0.2">
      <c r="A384" s="28"/>
      <c r="B384" s="29"/>
      <c r="C384" s="35" t="s">
        <v>128</v>
      </c>
      <c r="D384" s="25"/>
      <c r="E384" s="26"/>
    </row>
    <row r="385" spans="1:5" s="31" customFormat="1" x14ac:dyDescent="0.2">
      <c r="A385" s="28"/>
      <c r="B385" s="29"/>
      <c r="C385" s="36"/>
      <c r="D385" s="25"/>
      <c r="E385" s="26"/>
    </row>
    <row r="386" spans="1:5" s="31" customFormat="1" x14ac:dyDescent="0.2">
      <c r="A386" s="28"/>
      <c r="B386" s="29">
        <v>91</v>
      </c>
      <c r="C386" s="44" t="s">
        <v>129</v>
      </c>
      <c r="D386" s="25">
        <v>108.92</v>
      </c>
      <c r="E386" s="26"/>
    </row>
    <row r="387" spans="1:5" s="31" customFormat="1" x14ac:dyDescent="0.2">
      <c r="A387" s="28"/>
      <c r="B387" s="29"/>
      <c r="C387" s="36"/>
      <c r="D387" s="25"/>
      <c r="E387" s="26"/>
    </row>
    <row r="388" spans="1:5" s="31" customFormat="1" x14ac:dyDescent="0.2">
      <c r="A388" s="28"/>
      <c r="B388" s="29">
        <v>93</v>
      </c>
      <c r="C388" s="44" t="s">
        <v>130</v>
      </c>
      <c r="D388" s="25">
        <v>108.92</v>
      </c>
      <c r="E388" s="26"/>
    </row>
    <row r="389" spans="1:5" s="31" customFormat="1" x14ac:dyDescent="0.2">
      <c r="A389" s="28"/>
      <c r="B389" s="29"/>
      <c r="C389" s="36"/>
      <c r="D389" s="25"/>
      <c r="E389" s="26"/>
    </row>
    <row r="390" spans="1:5" s="31" customFormat="1" x14ac:dyDescent="0.2">
      <c r="A390" s="28"/>
      <c r="B390" s="29"/>
      <c r="C390" s="36"/>
      <c r="D390" s="25"/>
      <c r="E390" s="26"/>
    </row>
    <row r="391" spans="1:5" s="31" customFormat="1" x14ac:dyDescent="0.2">
      <c r="A391" s="28"/>
      <c r="B391" s="29"/>
      <c r="C391" s="94" t="s">
        <v>50</v>
      </c>
      <c r="D391" s="25"/>
      <c r="E391" s="26"/>
    </row>
    <row r="392" spans="1:5" s="31" customFormat="1" x14ac:dyDescent="0.2">
      <c r="A392" s="28"/>
      <c r="B392" s="29"/>
      <c r="C392" s="34"/>
      <c r="D392" s="25"/>
      <c r="E392" s="26"/>
    </row>
    <row r="393" spans="1:5" s="31" customFormat="1" x14ac:dyDescent="0.2">
      <c r="A393" s="28"/>
      <c r="B393" s="29"/>
      <c r="C393" s="73" t="s">
        <v>51</v>
      </c>
      <c r="D393" s="25"/>
      <c r="E393" s="26"/>
    </row>
    <row r="394" spans="1:5" s="31" customFormat="1" x14ac:dyDescent="0.2">
      <c r="A394" s="28"/>
      <c r="B394" s="29"/>
      <c r="C394" s="36"/>
      <c r="D394" s="25"/>
      <c r="E394" s="26"/>
    </row>
    <row r="395" spans="1:5" s="31" customFormat="1" x14ac:dyDescent="0.2">
      <c r="A395" s="28"/>
      <c r="B395" s="29">
        <v>94</v>
      </c>
      <c r="C395" s="44" t="s">
        <v>131</v>
      </c>
      <c r="D395" s="25">
        <v>2018.85</v>
      </c>
      <c r="E395" s="26"/>
    </row>
    <row r="396" spans="1:5" s="31" customFormat="1" x14ac:dyDescent="0.2">
      <c r="A396" s="28"/>
      <c r="B396" s="29"/>
      <c r="C396" s="36"/>
      <c r="D396" s="25"/>
      <c r="E396" s="26"/>
    </row>
    <row r="397" spans="1:5" s="31" customFormat="1" x14ac:dyDescent="0.2">
      <c r="A397" s="28"/>
      <c r="B397" s="29"/>
      <c r="C397" s="73" t="s">
        <v>54</v>
      </c>
      <c r="D397" s="25"/>
      <c r="E397" s="26"/>
    </row>
    <row r="398" spans="1:5" s="31" customFormat="1" x14ac:dyDescent="0.2">
      <c r="A398" s="28"/>
      <c r="B398" s="29"/>
      <c r="C398" s="36"/>
      <c r="D398" s="25"/>
      <c r="E398" s="26"/>
    </row>
    <row r="399" spans="1:5" s="31" customFormat="1" x14ac:dyDescent="0.2">
      <c r="A399" s="28"/>
      <c r="B399" s="29">
        <v>95</v>
      </c>
      <c r="C399" s="44" t="s">
        <v>132</v>
      </c>
      <c r="D399" s="25">
        <v>1294.75</v>
      </c>
      <c r="E399" s="26"/>
    </row>
    <row r="400" spans="1:5" s="31" customFormat="1" x14ac:dyDescent="0.2">
      <c r="A400" s="28"/>
      <c r="B400" s="29"/>
      <c r="C400" s="36"/>
      <c r="D400" s="25"/>
      <c r="E400" s="26"/>
    </row>
    <row r="401" spans="1:5" s="31" customFormat="1" x14ac:dyDescent="0.2">
      <c r="A401" s="28"/>
      <c r="B401" s="29"/>
      <c r="C401" s="73" t="s">
        <v>56</v>
      </c>
      <c r="D401" s="25"/>
      <c r="E401" s="26"/>
    </row>
    <row r="402" spans="1:5" s="31" customFormat="1" x14ac:dyDescent="0.2">
      <c r="A402" s="28"/>
      <c r="B402" s="29"/>
      <c r="C402" s="36"/>
      <c r="D402" s="25"/>
      <c r="E402" s="26"/>
    </row>
    <row r="403" spans="1:5" s="31" customFormat="1" x14ac:dyDescent="0.2">
      <c r="A403" s="28"/>
      <c r="B403" s="29">
        <v>96</v>
      </c>
      <c r="C403" s="44" t="s">
        <v>126</v>
      </c>
      <c r="D403" s="25">
        <v>1288.45</v>
      </c>
      <c r="E403" s="26"/>
    </row>
    <row r="404" spans="1:5" s="31" customFormat="1" x14ac:dyDescent="0.2">
      <c r="A404" s="28"/>
      <c r="B404" s="29"/>
      <c r="C404" s="38"/>
      <c r="D404" s="25"/>
      <c r="E404" s="26"/>
    </row>
    <row r="405" spans="1:5" s="31" customFormat="1" x14ac:dyDescent="0.2">
      <c r="A405" s="28"/>
      <c r="B405" s="29"/>
      <c r="C405" s="38"/>
      <c r="D405" s="25"/>
      <c r="E405" s="26"/>
    </row>
    <row r="406" spans="1:5" s="31" customFormat="1" ht="23.1" x14ac:dyDescent="0.2">
      <c r="A406" s="28"/>
      <c r="B406" s="29"/>
      <c r="C406" s="42" t="s">
        <v>133</v>
      </c>
      <c r="D406" s="25"/>
      <c r="E406" s="26"/>
    </row>
    <row r="407" spans="1:5" s="31" customFormat="1" x14ac:dyDescent="0.2">
      <c r="A407" s="28"/>
      <c r="B407" s="29"/>
      <c r="C407" s="38"/>
      <c r="D407" s="25"/>
      <c r="E407" s="26"/>
    </row>
    <row r="408" spans="1:5" s="31" customFormat="1" x14ac:dyDescent="0.2">
      <c r="A408" s="28"/>
      <c r="B408" s="29"/>
      <c r="C408" s="41" t="s">
        <v>134</v>
      </c>
      <c r="D408" s="25"/>
      <c r="E408" s="26"/>
    </row>
    <row r="409" spans="1:5" s="31" customFormat="1" x14ac:dyDescent="0.2">
      <c r="A409" s="28"/>
      <c r="B409" s="29"/>
      <c r="C409" s="38"/>
      <c r="D409" s="25"/>
      <c r="E409" s="26"/>
    </row>
    <row r="410" spans="1:5" s="31" customFormat="1" ht="23.1" x14ac:dyDescent="0.2">
      <c r="A410" s="28"/>
      <c r="B410" s="29">
        <v>97</v>
      </c>
      <c r="C410" s="44" t="s">
        <v>135</v>
      </c>
      <c r="D410" s="25">
        <v>896.39</v>
      </c>
      <c r="E410" s="26" t="s">
        <v>136</v>
      </c>
    </row>
    <row r="411" spans="1:5" s="31" customFormat="1" x14ac:dyDescent="0.2">
      <c r="A411" s="28"/>
      <c r="B411" s="29"/>
      <c r="C411" s="38"/>
      <c r="D411" s="25"/>
      <c r="E411" s="26"/>
    </row>
    <row r="412" spans="1:5" s="31" customFormat="1" x14ac:dyDescent="0.2">
      <c r="A412" s="28"/>
      <c r="B412" s="29"/>
      <c r="C412" s="41" t="s">
        <v>137</v>
      </c>
      <c r="D412" s="25"/>
      <c r="E412" s="26"/>
    </row>
    <row r="413" spans="1:5" s="31" customFormat="1" x14ac:dyDescent="0.2">
      <c r="A413" s="28"/>
      <c r="B413" s="29"/>
      <c r="C413" s="38"/>
      <c r="D413" s="25"/>
      <c r="E413" s="26"/>
    </row>
    <row r="414" spans="1:5" s="31" customFormat="1" ht="23.1" x14ac:dyDescent="0.2">
      <c r="A414" s="28"/>
      <c r="B414" s="29">
        <v>98</v>
      </c>
      <c r="C414" s="44" t="s">
        <v>138</v>
      </c>
      <c r="D414" s="25">
        <v>852.29</v>
      </c>
      <c r="E414" s="26" t="s">
        <v>136</v>
      </c>
    </row>
    <row r="415" spans="1:5" s="31" customFormat="1" x14ac:dyDescent="0.2">
      <c r="A415" s="28"/>
      <c r="B415" s="29"/>
      <c r="C415" s="38"/>
      <c r="D415" s="25"/>
      <c r="E415" s="26"/>
    </row>
    <row r="416" spans="1:5" s="31" customFormat="1" x14ac:dyDescent="0.2">
      <c r="A416" s="28"/>
      <c r="B416" s="29"/>
      <c r="C416" s="38"/>
      <c r="D416" s="25"/>
      <c r="E416" s="26"/>
    </row>
    <row r="417" spans="1:5" s="31" customFormat="1" ht="23.1" x14ac:dyDescent="0.2">
      <c r="A417" s="28"/>
      <c r="B417" s="29"/>
      <c r="C417" s="42" t="s">
        <v>139</v>
      </c>
      <c r="D417" s="25"/>
      <c r="E417" s="26"/>
    </row>
    <row r="418" spans="1:5" s="31" customFormat="1" x14ac:dyDescent="0.2">
      <c r="A418" s="28"/>
      <c r="B418" s="29"/>
      <c r="C418" s="38"/>
      <c r="D418" s="25"/>
      <c r="E418" s="26"/>
    </row>
    <row r="419" spans="1:5" s="31" customFormat="1" ht="80.849999999999994" x14ac:dyDescent="0.2">
      <c r="A419" s="28"/>
      <c r="B419" s="29"/>
      <c r="C419" s="37" t="s">
        <v>140</v>
      </c>
      <c r="D419" s="25"/>
      <c r="E419" s="26"/>
    </row>
    <row r="420" spans="1:5" s="31" customFormat="1" x14ac:dyDescent="0.2">
      <c r="A420" s="28"/>
      <c r="B420" s="29"/>
      <c r="C420" s="38"/>
      <c r="D420" s="25"/>
      <c r="E420" s="26"/>
    </row>
    <row r="421" spans="1:5" s="31" customFormat="1" ht="23.1" x14ac:dyDescent="0.2">
      <c r="A421" s="28"/>
      <c r="B421" s="29">
        <v>99</v>
      </c>
      <c r="C421" s="36" t="s">
        <v>141</v>
      </c>
      <c r="D421" s="25">
        <v>118072.8</v>
      </c>
      <c r="E421" s="26"/>
    </row>
    <row r="422" spans="1:5" s="31" customFormat="1" x14ac:dyDescent="0.2">
      <c r="A422" s="28"/>
      <c r="B422" s="29"/>
      <c r="C422" s="38"/>
      <c r="D422" s="25"/>
      <c r="E422" s="26"/>
    </row>
    <row r="423" spans="1:5" s="31" customFormat="1" ht="23.1" x14ac:dyDescent="0.2">
      <c r="A423" s="28"/>
      <c r="B423" s="29">
        <v>100</v>
      </c>
      <c r="C423" s="36" t="s">
        <v>142</v>
      </c>
      <c r="D423" s="25">
        <v>21401.899999999998</v>
      </c>
      <c r="E423" s="26"/>
    </row>
    <row r="424" spans="1:5" s="31" customFormat="1" x14ac:dyDescent="0.2">
      <c r="A424" s="28"/>
      <c r="B424" s="29"/>
      <c r="C424" s="36"/>
      <c r="D424" s="25"/>
      <c r="E424" s="26"/>
    </row>
    <row r="425" spans="1:5" s="31" customFormat="1" ht="23.1" x14ac:dyDescent="0.2">
      <c r="A425" s="28"/>
      <c r="B425" s="29">
        <v>101</v>
      </c>
      <c r="C425" s="36" t="s">
        <v>143</v>
      </c>
      <c r="D425" s="25">
        <v>2269.7600000000002</v>
      </c>
      <c r="E425" s="26"/>
    </row>
    <row r="426" spans="1:5" s="31" customFormat="1" x14ac:dyDescent="0.2">
      <c r="A426" s="28"/>
      <c r="B426" s="29"/>
      <c r="C426" s="36"/>
      <c r="D426" s="25"/>
      <c r="E426" s="26"/>
    </row>
    <row r="427" spans="1:5" s="31" customFormat="1" ht="34.65" x14ac:dyDescent="0.2">
      <c r="A427" s="28"/>
      <c r="B427" s="29">
        <v>102</v>
      </c>
      <c r="C427" s="36" t="s">
        <v>292</v>
      </c>
      <c r="D427" s="25">
        <v>2633.56</v>
      </c>
      <c r="E427" s="26"/>
    </row>
    <row r="428" spans="1:5" s="31" customFormat="1" x14ac:dyDescent="0.2">
      <c r="A428" s="28"/>
      <c r="B428" s="29"/>
      <c r="C428" s="38"/>
      <c r="D428" s="25"/>
      <c r="E428" s="26"/>
    </row>
    <row r="429" spans="1:5" s="31" customFormat="1" ht="23.1" x14ac:dyDescent="0.2">
      <c r="A429" s="28"/>
      <c r="B429" s="29"/>
      <c r="C429" s="42" t="s">
        <v>144</v>
      </c>
      <c r="D429" s="25"/>
      <c r="E429" s="26"/>
    </row>
    <row r="430" spans="1:5" s="31" customFormat="1" x14ac:dyDescent="0.2">
      <c r="A430" s="28"/>
      <c r="B430" s="29"/>
      <c r="C430" s="38"/>
      <c r="D430" s="25"/>
      <c r="E430" s="26"/>
    </row>
    <row r="431" spans="1:5" s="31" customFormat="1" ht="34.65" x14ac:dyDescent="0.2">
      <c r="A431" s="28"/>
      <c r="B431" s="29"/>
      <c r="C431" s="37" t="s">
        <v>145</v>
      </c>
      <c r="D431" s="25"/>
      <c r="E431" s="26"/>
    </row>
    <row r="432" spans="1:5" s="31" customFormat="1" x14ac:dyDescent="0.2">
      <c r="A432" s="28"/>
      <c r="B432" s="29"/>
      <c r="C432" s="38"/>
      <c r="D432" s="25"/>
      <c r="E432" s="26"/>
    </row>
    <row r="433" spans="1:5" s="31" customFormat="1" x14ac:dyDescent="0.2">
      <c r="A433" s="28"/>
      <c r="B433" s="29">
        <v>103</v>
      </c>
      <c r="C433" s="36" t="s">
        <v>146</v>
      </c>
      <c r="D433" s="25">
        <v>19040.72</v>
      </c>
      <c r="E433" s="26"/>
    </row>
    <row r="434" spans="1:5" s="31" customFormat="1" x14ac:dyDescent="0.2">
      <c r="A434" s="28"/>
      <c r="B434" s="29"/>
      <c r="C434" s="38"/>
      <c r="D434" s="25"/>
      <c r="E434" s="26"/>
    </row>
    <row r="435" spans="1:5" s="31" customFormat="1" x14ac:dyDescent="0.2">
      <c r="A435" s="28"/>
      <c r="B435" s="29">
        <v>104</v>
      </c>
      <c r="C435" s="36" t="s">
        <v>147</v>
      </c>
      <c r="D435" s="25">
        <v>24475.55</v>
      </c>
      <c r="E435" s="26"/>
    </row>
    <row r="436" spans="1:5" s="31" customFormat="1" x14ac:dyDescent="0.2">
      <c r="A436" s="28"/>
      <c r="B436" s="29"/>
      <c r="C436" s="38"/>
      <c r="D436" s="25"/>
      <c r="E436" s="26"/>
    </row>
    <row r="437" spans="1:5" s="31" customFormat="1" x14ac:dyDescent="0.2">
      <c r="A437" s="28"/>
      <c r="B437" s="29"/>
      <c r="C437" s="38"/>
      <c r="D437" s="25"/>
      <c r="E437" s="26"/>
    </row>
    <row r="438" spans="1:5" s="31" customFormat="1" ht="23.1" x14ac:dyDescent="0.2">
      <c r="A438" s="28"/>
      <c r="B438" s="29"/>
      <c r="C438" s="42" t="s">
        <v>148</v>
      </c>
      <c r="D438" s="25"/>
      <c r="E438" s="26"/>
    </row>
    <row r="439" spans="1:5" s="31" customFormat="1" x14ac:dyDescent="0.2">
      <c r="A439" s="28"/>
      <c r="B439" s="29"/>
      <c r="C439" s="38"/>
      <c r="D439" s="25"/>
      <c r="E439" s="26"/>
    </row>
    <row r="440" spans="1:5" s="31" customFormat="1" ht="23.1" x14ac:dyDescent="0.2">
      <c r="A440" s="28"/>
      <c r="B440" s="29"/>
      <c r="C440" s="37" t="s">
        <v>149</v>
      </c>
      <c r="D440" s="25"/>
      <c r="E440" s="26"/>
    </row>
    <row r="441" spans="1:5" s="31" customFormat="1" x14ac:dyDescent="0.2">
      <c r="A441" s="28"/>
      <c r="B441" s="29"/>
      <c r="C441" s="38"/>
      <c r="D441" s="25"/>
      <c r="E441" s="26"/>
    </row>
    <row r="442" spans="1:5" s="31" customFormat="1" x14ac:dyDescent="0.2">
      <c r="A442" s="28"/>
      <c r="B442" s="29"/>
      <c r="C442" s="35" t="s">
        <v>150</v>
      </c>
      <c r="D442" s="25"/>
      <c r="E442" s="26"/>
    </row>
    <row r="443" spans="1:5" s="31" customFormat="1" x14ac:dyDescent="0.2">
      <c r="A443" s="28"/>
      <c r="B443" s="29"/>
      <c r="C443" s="34"/>
      <c r="D443" s="25"/>
      <c r="E443" s="26"/>
    </row>
    <row r="444" spans="1:5" s="31" customFormat="1" x14ac:dyDescent="0.2">
      <c r="A444" s="28"/>
      <c r="B444" s="29">
        <v>105</v>
      </c>
      <c r="C444" s="48" t="s">
        <v>151</v>
      </c>
      <c r="D444" s="25">
        <v>9541.9</v>
      </c>
      <c r="E444" s="26"/>
    </row>
    <row r="445" spans="1:5" s="31" customFormat="1" x14ac:dyDescent="0.2">
      <c r="A445" s="28"/>
      <c r="B445" s="29"/>
      <c r="C445" s="34"/>
      <c r="D445" s="25"/>
      <c r="E445" s="26"/>
    </row>
    <row r="446" spans="1:5" s="31" customFormat="1" x14ac:dyDescent="0.2">
      <c r="A446" s="28"/>
      <c r="B446" s="29"/>
      <c r="C446" s="35" t="s">
        <v>152</v>
      </c>
      <c r="D446" s="25"/>
      <c r="E446" s="26"/>
    </row>
    <row r="447" spans="1:5" s="31" customFormat="1" x14ac:dyDescent="0.2">
      <c r="A447" s="28"/>
      <c r="B447" s="29"/>
      <c r="C447" s="34"/>
      <c r="D447" s="25"/>
      <c r="E447" s="26"/>
    </row>
    <row r="448" spans="1:5" s="31" customFormat="1" x14ac:dyDescent="0.2">
      <c r="A448" s="28"/>
      <c r="B448" s="29">
        <v>106</v>
      </c>
      <c r="C448" s="48" t="s">
        <v>153</v>
      </c>
      <c r="D448" s="25">
        <v>9347.07</v>
      </c>
      <c r="E448" s="26"/>
    </row>
    <row r="449" spans="1:5" s="31" customFormat="1" x14ac:dyDescent="0.2">
      <c r="A449" s="28"/>
      <c r="B449" s="29"/>
      <c r="C449" s="38"/>
      <c r="D449" s="25"/>
      <c r="E449" s="26"/>
    </row>
    <row r="450" spans="1:5" s="31" customFormat="1" x14ac:dyDescent="0.2">
      <c r="A450" s="28"/>
      <c r="B450" s="29"/>
      <c r="C450" s="38"/>
      <c r="D450" s="25"/>
      <c r="E450" s="26"/>
    </row>
    <row r="451" spans="1:5" s="31" customFormat="1" x14ac:dyDescent="0.2">
      <c r="A451" s="28"/>
      <c r="B451" s="29"/>
      <c r="C451" s="38"/>
      <c r="D451" s="25"/>
      <c r="E451" s="26"/>
    </row>
    <row r="452" spans="1:5" s="31" customFormat="1" ht="23.1" x14ac:dyDescent="0.2">
      <c r="A452" s="28"/>
      <c r="B452" s="29"/>
      <c r="C452" s="42" t="s">
        <v>154</v>
      </c>
      <c r="D452" s="25"/>
      <c r="E452" s="26"/>
    </row>
    <row r="453" spans="1:5" s="31" customFormat="1" x14ac:dyDescent="0.2">
      <c r="A453" s="28"/>
      <c r="B453" s="29"/>
      <c r="C453" s="38"/>
      <c r="D453" s="25"/>
      <c r="E453" s="26"/>
    </row>
    <row r="454" spans="1:5" s="31" customFormat="1" ht="23.1" x14ac:dyDescent="0.2">
      <c r="A454" s="28"/>
      <c r="B454" s="29"/>
      <c r="C454" s="37" t="s">
        <v>155</v>
      </c>
      <c r="D454" s="25"/>
      <c r="E454" s="26"/>
    </row>
    <row r="455" spans="1:5" s="31" customFormat="1" x14ac:dyDescent="0.2">
      <c r="A455" s="28"/>
      <c r="B455" s="29"/>
      <c r="C455" s="38"/>
      <c r="D455" s="25"/>
      <c r="E455" s="26"/>
    </row>
    <row r="456" spans="1:5" s="31" customFormat="1" x14ac:dyDescent="0.2">
      <c r="A456" s="28"/>
      <c r="B456" s="29">
        <v>107</v>
      </c>
      <c r="C456" s="36" t="s">
        <v>156</v>
      </c>
      <c r="D456" s="25">
        <v>1500.46</v>
      </c>
      <c r="E456" s="26"/>
    </row>
    <row r="457" spans="1:5" s="31" customFormat="1" x14ac:dyDescent="0.2">
      <c r="A457" s="28"/>
      <c r="B457" s="29"/>
      <c r="C457" s="38"/>
      <c r="D457" s="25"/>
      <c r="E457" s="26"/>
    </row>
    <row r="458" spans="1:5" s="31" customFormat="1" x14ac:dyDescent="0.2">
      <c r="A458" s="28"/>
      <c r="B458" s="29">
        <v>108</v>
      </c>
      <c r="C458" s="36" t="s">
        <v>157</v>
      </c>
      <c r="D458" s="25">
        <v>1500.46</v>
      </c>
      <c r="E458" s="26"/>
    </row>
    <row r="459" spans="1:5" s="31" customFormat="1" x14ac:dyDescent="0.2">
      <c r="A459" s="28"/>
      <c r="B459" s="29"/>
      <c r="C459" s="38"/>
      <c r="D459" s="25"/>
      <c r="E459" s="26"/>
    </row>
    <row r="460" spans="1:5" s="31" customFormat="1" x14ac:dyDescent="0.2">
      <c r="A460" s="28"/>
      <c r="B460" s="29"/>
      <c r="C460" s="38"/>
      <c r="D460" s="25"/>
      <c r="E460" s="26"/>
    </row>
    <row r="461" spans="1:5" s="31" customFormat="1" ht="23.1" x14ac:dyDescent="0.2">
      <c r="A461" s="28"/>
      <c r="B461" s="29"/>
      <c r="C461" s="42" t="s">
        <v>158</v>
      </c>
      <c r="D461" s="25"/>
      <c r="E461" s="26"/>
    </row>
    <row r="462" spans="1:5" s="31" customFormat="1" x14ac:dyDescent="0.2">
      <c r="A462" s="28"/>
      <c r="B462" s="29"/>
      <c r="C462" s="38"/>
      <c r="D462" s="25"/>
      <c r="E462" s="26"/>
    </row>
    <row r="463" spans="1:5" s="31" customFormat="1" x14ac:dyDescent="0.2">
      <c r="A463" s="28"/>
      <c r="B463" s="29">
        <v>109</v>
      </c>
      <c r="C463" s="37" t="s">
        <v>159</v>
      </c>
      <c r="D463" s="60">
        <v>343.82</v>
      </c>
      <c r="E463" s="26"/>
    </row>
    <row r="464" spans="1:5" s="31" customFormat="1" x14ac:dyDescent="0.2">
      <c r="A464" s="28"/>
      <c r="B464" s="29"/>
      <c r="C464" s="38"/>
      <c r="D464" s="25"/>
      <c r="E464" s="26"/>
    </row>
    <row r="465" spans="1:5" s="31" customFormat="1" x14ac:dyDescent="0.2">
      <c r="A465" s="28"/>
      <c r="B465" s="29"/>
      <c r="C465" s="38"/>
      <c r="D465" s="25"/>
      <c r="E465" s="26"/>
    </row>
    <row r="466" spans="1:5" s="31" customFormat="1" ht="28.9" customHeight="1" x14ac:dyDescent="0.2">
      <c r="A466" s="28"/>
      <c r="B466" s="29"/>
      <c r="C466" s="42" t="s">
        <v>160</v>
      </c>
      <c r="D466" s="25"/>
      <c r="E466" s="26"/>
    </row>
    <row r="467" spans="1:5" s="31" customFormat="1" x14ac:dyDescent="0.2">
      <c r="A467" s="28"/>
      <c r="B467" s="29"/>
      <c r="C467" s="38"/>
      <c r="D467" s="25"/>
      <c r="E467" s="26"/>
    </row>
    <row r="468" spans="1:5" s="31" customFormat="1" x14ac:dyDescent="0.2">
      <c r="A468" s="28"/>
      <c r="B468" s="29">
        <v>110</v>
      </c>
      <c r="C468" s="37" t="s">
        <v>161</v>
      </c>
      <c r="D468" s="25">
        <v>17362.240000000002</v>
      </c>
      <c r="E468" s="26"/>
    </row>
    <row r="469" spans="1:5" s="31" customFormat="1" x14ac:dyDescent="0.2">
      <c r="A469" s="28"/>
      <c r="B469" s="29"/>
      <c r="C469" s="38"/>
      <c r="D469" s="25"/>
      <c r="E469" s="26"/>
    </row>
    <row r="470" spans="1:5" s="31" customFormat="1" x14ac:dyDescent="0.2">
      <c r="A470" s="28"/>
      <c r="B470" s="29"/>
      <c r="C470" s="38"/>
      <c r="D470" s="25"/>
      <c r="E470" s="26"/>
    </row>
    <row r="471" spans="1:5" s="31" customFormat="1" ht="23.1" x14ac:dyDescent="0.2">
      <c r="A471" s="28"/>
      <c r="B471" s="29"/>
      <c r="C471" s="49" t="s">
        <v>162</v>
      </c>
      <c r="D471" s="25"/>
      <c r="E471" s="26"/>
    </row>
    <row r="472" spans="1:5" s="31" customFormat="1" x14ac:dyDescent="0.2">
      <c r="A472" s="28"/>
      <c r="B472" s="29"/>
      <c r="C472" s="38"/>
      <c r="D472" s="25"/>
      <c r="E472" s="26"/>
    </row>
    <row r="473" spans="1:5" s="31" customFormat="1" ht="34.65" x14ac:dyDescent="0.2">
      <c r="A473" s="28"/>
      <c r="B473" s="29"/>
      <c r="C473" s="37" t="s">
        <v>163</v>
      </c>
      <c r="D473" s="25"/>
      <c r="E473" s="26"/>
    </row>
    <row r="474" spans="1:5" s="31" customFormat="1" x14ac:dyDescent="0.2">
      <c r="A474" s="28"/>
      <c r="B474" s="29"/>
      <c r="C474" s="38"/>
      <c r="D474" s="25"/>
      <c r="E474" s="26"/>
    </row>
    <row r="475" spans="1:5" s="31" customFormat="1" x14ac:dyDescent="0.2">
      <c r="A475" s="28"/>
      <c r="B475" s="29"/>
      <c r="C475" s="46" t="s">
        <v>84</v>
      </c>
      <c r="D475" s="25"/>
      <c r="E475" s="26"/>
    </row>
    <row r="476" spans="1:5" s="31" customFormat="1" x14ac:dyDescent="0.2">
      <c r="A476" s="28"/>
      <c r="B476" s="29"/>
      <c r="C476" s="45"/>
      <c r="D476" s="25"/>
      <c r="E476" s="26"/>
    </row>
    <row r="477" spans="1:5" s="31" customFormat="1" x14ac:dyDescent="0.2">
      <c r="A477" s="28"/>
      <c r="B477" s="29"/>
      <c r="C477" s="35" t="s">
        <v>150</v>
      </c>
      <c r="D477" s="25"/>
      <c r="E477" s="26"/>
    </row>
    <row r="478" spans="1:5" s="31" customFormat="1" x14ac:dyDescent="0.2">
      <c r="A478" s="28"/>
      <c r="B478" s="29"/>
      <c r="C478" s="34"/>
      <c r="D478" s="25"/>
      <c r="E478" s="26"/>
    </row>
    <row r="479" spans="1:5" s="31" customFormat="1" x14ac:dyDescent="0.2">
      <c r="A479" s="28"/>
      <c r="B479" s="29">
        <v>111</v>
      </c>
      <c r="C479" s="48" t="s">
        <v>164</v>
      </c>
      <c r="D479" s="25">
        <v>12559.24</v>
      </c>
      <c r="E479" s="26"/>
    </row>
    <row r="480" spans="1:5" s="31" customFormat="1" x14ac:dyDescent="0.2">
      <c r="A480" s="28"/>
      <c r="B480" s="29"/>
      <c r="C480" s="48"/>
      <c r="D480" s="25"/>
      <c r="E480" s="26"/>
    </row>
    <row r="481" spans="1:5" s="31" customFormat="1" x14ac:dyDescent="0.2">
      <c r="A481" s="28"/>
      <c r="B481" s="29">
        <v>112</v>
      </c>
      <c r="C481" s="48" t="s">
        <v>99</v>
      </c>
      <c r="D481" s="25">
        <v>721.8</v>
      </c>
      <c r="E481" s="26"/>
    </row>
    <row r="482" spans="1:5" s="31" customFormat="1" x14ac:dyDescent="0.2">
      <c r="A482" s="28"/>
      <c r="B482" s="29"/>
      <c r="C482" s="48"/>
      <c r="D482" s="25"/>
      <c r="E482" s="26"/>
    </row>
    <row r="483" spans="1:5" s="31" customFormat="1" ht="23.1" x14ac:dyDescent="0.2">
      <c r="A483" s="28"/>
      <c r="B483" s="29">
        <v>113</v>
      </c>
      <c r="C483" s="43" t="s">
        <v>100</v>
      </c>
      <c r="D483" s="25">
        <v>1881.04</v>
      </c>
      <c r="E483" s="26"/>
    </row>
    <row r="484" spans="1:5" s="31" customFormat="1" x14ac:dyDescent="0.2">
      <c r="A484" s="28"/>
      <c r="B484" s="29"/>
      <c r="C484" s="45"/>
      <c r="D484" s="25"/>
      <c r="E484" s="26"/>
    </row>
    <row r="485" spans="1:5" s="31" customFormat="1" x14ac:dyDescent="0.2">
      <c r="A485" s="28"/>
      <c r="B485" s="29">
        <v>114</v>
      </c>
      <c r="C485" s="47" t="s">
        <v>101</v>
      </c>
      <c r="D485" s="25">
        <v>628.43999999999994</v>
      </c>
      <c r="E485" s="26"/>
    </row>
    <row r="486" spans="1:5" s="31" customFormat="1" x14ac:dyDescent="0.2">
      <c r="A486" s="28"/>
      <c r="B486" s="29"/>
      <c r="C486" s="47"/>
      <c r="D486" s="25"/>
      <c r="E486" s="26"/>
    </row>
    <row r="487" spans="1:5" s="31" customFormat="1" x14ac:dyDescent="0.2">
      <c r="A487" s="28"/>
      <c r="B487" s="29"/>
      <c r="C487" s="35" t="s">
        <v>152</v>
      </c>
      <c r="D487" s="25"/>
      <c r="E487" s="26"/>
    </row>
    <row r="488" spans="1:5" s="31" customFormat="1" x14ac:dyDescent="0.2">
      <c r="A488" s="28"/>
      <c r="B488" s="29"/>
      <c r="C488" s="34"/>
      <c r="D488" s="25"/>
      <c r="E488" s="26"/>
    </row>
    <row r="489" spans="1:5" s="31" customFormat="1" x14ac:dyDescent="0.2">
      <c r="A489" s="28"/>
      <c r="B489" s="29">
        <v>115</v>
      </c>
      <c r="C489" s="48" t="s">
        <v>165</v>
      </c>
      <c r="D489" s="25">
        <v>10419.900000000001</v>
      </c>
      <c r="E489" s="26"/>
    </row>
    <row r="490" spans="1:5" s="31" customFormat="1" x14ac:dyDescent="0.2">
      <c r="A490" s="28"/>
      <c r="B490" s="29"/>
      <c r="C490" s="48"/>
      <c r="D490" s="25"/>
      <c r="E490" s="26"/>
    </row>
    <row r="491" spans="1:5" s="31" customFormat="1" x14ac:dyDescent="0.2">
      <c r="A491" s="28"/>
      <c r="B491" s="29">
        <v>116</v>
      </c>
      <c r="C491" s="48" t="s">
        <v>99</v>
      </c>
      <c r="D491" s="25">
        <v>481.2</v>
      </c>
      <c r="E491" s="26"/>
    </row>
    <row r="492" spans="1:5" s="31" customFormat="1" x14ac:dyDescent="0.2">
      <c r="A492" s="28"/>
      <c r="B492" s="29"/>
      <c r="C492" s="48"/>
      <c r="D492" s="25"/>
      <c r="E492" s="26"/>
    </row>
    <row r="493" spans="1:5" s="31" customFormat="1" ht="23.1" x14ac:dyDescent="0.2">
      <c r="A493" s="28"/>
      <c r="B493" s="29">
        <v>117</v>
      </c>
      <c r="C493" s="43" t="s">
        <v>100</v>
      </c>
      <c r="D493" s="25">
        <v>1459.41</v>
      </c>
      <c r="E493" s="26"/>
    </row>
    <row r="494" spans="1:5" s="31" customFormat="1" x14ac:dyDescent="0.2">
      <c r="A494" s="28"/>
      <c r="B494" s="29"/>
      <c r="C494" s="45"/>
      <c r="D494" s="25"/>
      <c r="E494" s="26"/>
    </row>
    <row r="495" spans="1:5" s="31" customFormat="1" x14ac:dyDescent="0.2">
      <c r="A495" s="28"/>
      <c r="B495" s="29">
        <v>118</v>
      </c>
      <c r="C495" s="47" t="s">
        <v>101</v>
      </c>
      <c r="D495" s="25">
        <v>418.96</v>
      </c>
      <c r="E495" s="26"/>
    </row>
    <row r="496" spans="1:5" s="31" customFormat="1" x14ac:dyDescent="0.2">
      <c r="A496" s="28"/>
      <c r="B496" s="29"/>
      <c r="C496" s="47"/>
      <c r="D496" s="25"/>
      <c r="E496" s="26"/>
    </row>
    <row r="497" spans="1:5" s="31" customFormat="1" ht="23.1" x14ac:dyDescent="0.2">
      <c r="A497" s="28"/>
      <c r="B497" s="29"/>
      <c r="C497" s="42" t="s">
        <v>107</v>
      </c>
      <c r="D497" s="25"/>
      <c r="E497" s="26"/>
    </row>
    <row r="498" spans="1:5" s="31" customFormat="1" x14ac:dyDescent="0.2">
      <c r="A498" s="28"/>
      <c r="B498" s="29"/>
      <c r="C498" s="36"/>
      <c r="D498" s="25"/>
      <c r="E498" s="26"/>
    </row>
    <row r="499" spans="1:5" s="31" customFormat="1" ht="46.2" x14ac:dyDescent="0.2">
      <c r="A499" s="28"/>
      <c r="B499" s="29"/>
      <c r="C499" s="36" t="s">
        <v>108</v>
      </c>
      <c r="D499" s="25"/>
      <c r="E499" s="26"/>
    </row>
    <row r="500" spans="1:5" s="31" customFormat="1" x14ac:dyDescent="0.2">
      <c r="A500" s="28"/>
      <c r="B500" s="29"/>
      <c r="C500" s="36"/>
      <c r="D500" s="25"/>
      <c r="E500" s="26"/>
    </row>
    <row r="501" spans="1:5" s="31" customFormat="1" x14ac:dyDescent="0.2">
      <c r="A501" s="28"/>
      <c r="B501" s="29"/>
      <c r="C501" s="50" t="s">
        <v>84</v>
      </c>
      <c r="D501" s="25"/>
      <c r="E501" s="26"/>
    </row>
    <row r="502" spans="1:5" s="31" customFormat="1" x14ac:dyDescent="0.2">
      <c r="A502" s="28"/>
      <c r="B502" s="29"/>
      <c r="C502" s="51"/>
      <c r="D502" s="25"/>
      <c r="E502" s="26"/>
    </row>
    <row r="503" spans="1:5" s="31" customFormat="1" x14ac:dyDescent="0.2">
      <c r="A503" s="28"/>
      <c r="B503" s="29"/>
      <c r="C503" s="52" t="s">
        <v>150</v>
      </c>
      <c r="D503" s="25"/>
      <c r="E503" s="26"/>
    </row>
    <row r="504" spans="1:5" s="31" customFormat="1" x14ac:dyDescent="0.2">
      <c r="A504" s="28"/>
      <c r="B504" s="29"/>
      <c r="C504" s="103"/>
      <c r="D504" s="25"/>
      <c r="E504" s="26"/>
    </row>
    <row r="505" spans="1:5" s="31" customFormat="1" x14ac:dyDescent="0.2">
      <c r="A505" s="28"/>
      <c r="B505" s="29">
        <v>119</v>
      </c>
      <c r="C505" s="53" t="s">
        <v>166</v>
      </c>
      <c r="D505" s="25">
        <v>5832.2</v>
      </c>
      <c r="E505" s="26"/>
    </row>
    <row r="506" spans="1:5" s="31" customFormat="1" x14ac:dyDescent="0.2">
      <c r="A506" s="28"/>
      <c r="B506" s="29"/>
      <c r="C506" s="103"/>
      <c r="D506" s="25"/>
      <c r="E506" s="26"/>
    </row>
    <row r="507" spans="1:5" s="31" customFormat="1" x14ac:dyDescent="0.2">
      <c r="A507" s="28"/>
      <c r="B507" s="29"/>
      <c r="C507" s="52" t="s">
        <v>152</v>
      </c>
      <c r="D507" s="25"/>
      <c r="E507" s="26"/>
    </row>
    <row r="508" spans="1:5" s="31" customFormat="1" x14ac:dyDescent="0.2">
      <c r="A508" s="28"/>
      <c r="B508" s="29"/>
      <c r="C508" s="103"/>
      <c r="D508" s="25"/>
      <c r="E508" s="26"/>
    </row>
    <row r="509" spans="1:5" s="31" customFormat="1" x14ac:dyDescent="0.2">
      <c r="A509" s="28"/>
      <c r="B509" s="29">
        <v>120</v>
      </c>
      <c r="C509" s="53" t="s">
        <v>167</v>
      </c>
      <c r="D509" s="25">
        <v>4011.73</v>
      </c>
      <c r="E509" s="26"/>
    </row>
    <row r="510" spans="1:5" s="31" customFormat="1" x14ac:dyDescent="0.2">
      <c r="A510" s="28"/>
      <c r="B510" s="29"/>
      <c r="C510" s="53"/>
      <c r="D510" s="25"/>
      <c r="E510" s="26"/>
    </row>
    <row r="511" spans="1:5" s="31" customFormat="1" x14ac:dyDescent="0.2">
      <c r="A511" s="28"/>
      <c r="B511" s="29"/>
      <c r="C511" s="53"/>
      <c r="D511" s="25"/>
      <c r="E511" s="26"/>
    </row>
    <row r="512" spans="1:5" s="31" customFormat="1" ht="23.1" x14ac:dyDescent="0.2">
      <c r="A512" s="28"/>
      <c r="B512" s="29"/>
      <c r="C512" s="42" t="s">
        <v>168</v>
      </c>
      <c r="D512" s="25"/>
      <c r="E512" s="26"/>
    </row>
    <row r="513" spans="1:5" s="31" customFormat="1" x14ac:dyDescent="0.2">
      <c r="A513" s="28"/>
      <c r="B513" s="29"/>
      <c r="C513" s="54"/>
      <c r="D513" s="25"/>
      <c r="E513" s="26"/>
    </row>
    <row r="514" spans="1:5" s="31" customFormat="1" x14ac:dyDescent="0.2">
      <c r="A514" s="28"/>
      <c r="B514" s="29"/>
      <c r="C514" s="38"/>
      <c r="D514" s="25"/>
      <c r="E514" s="26"/>
    </row>
    <row r="515" spans="1:5" s="31" customFormat="1" x14ac:dyDescent="0.2">
      <c r="A515" s="28"/>
      <c r="B515" s="29">
        <v>121</v>
      </c>
      <c r="C515" s="43" t="s">
        <v>169</v>
      </c>
      <c r="D515" s="25">
        <v>6545.06</v>
      </c>
      <c r="E515" s="26"/>
    </row>
    <row r="516" spans="1:5" s="31" customFormat="1" x14ac:dyDescent="0.2">
      <c r="A516" s="28"/>
      <c r="B516" s="29"/>
      <c r="C516" s="43"/>
      <c r="D516" s="25"/>
      <c r="E516" s="26"/>
    </row>
    <row r="517" spans="1:5" s="31" customFormat="1" ht="23.1" x14ac:dyDescent="0.2">
      <c r="A517" s="28"/>
      <c r="B517" s="29">
        <v>122</v>
      </c>
      <c r="C517" s="43" t="s">
        <v>170</v>
      </c>
      <c r="D517" s="25">
        <v>4895.8899999999994</v>
      </c>
      <c r="E517" s="26"/>
    </row>
    <row r="518" spans="1:5" s="31" customFormat="1" x14ac:dyDescent="0.2">
      <c r="A518" s="28"/>
      <c r="B518" s="29"/>
      <c r="C518" s="43"/>
      <c r="D518" s="25"/>
      <c r="E518" s="26"/>
    </row>
    <row r="519" spans="1:5" s="31" customFormat="1" x14ac:dyDescent="0.2">
      <c r="A519" s="28"/>
      <c r="B519" s="29">
        <v>123</v>
      </c>
      <c r="C519" s="43" t="s">
        <v>171</v>
      </c>
      <c r="D519" s="25">
        <v>4772.1799999999994</v>
      </c>
      <c r="E519" s="26"/>
    </row>
    <row r="520" spans="1:5" s="31" customFormat="1" x14ac:dyDescent="0.2">
      <c r="A520" s="28"/>
      <c r="B520" s="29"/>
      <c r="C520" s="43"/>
      <c r="D520" s="25"/>
      <c r="E520" s="26"/>
    </row>
    <row r="521" spans="1:5" s="31" customFormat="1" ht="23.1" x14ac:dyDescent="0.2">
      <c r="A521" s="28"/>
      <c r="B521" s="29">
        <v>124</v>
      </c>
      <c r="C521" s="43" t="s">
        <v>172</v>
      </c>
      <c r="D521" s="25">
        <v>20333.84</v>
      </c>
      <c r="E521" s="26"/>
    </row>
    <row r="522" spans="1:5" s="31" customFormat="1" x14ac:dyDescent="0.2">
      <c r="A522" s="28"/>
      <c r="B522" s="29"/>
      <c r="C522" s="43"/>
      <c r="D522" s="25"/>
      <c r="E522" s="26"/>
    </row>
    <row r="523" spans="1:5" s="31" customFormat="1" ht="23.1" x14ac:dyDescent="0.2">
      <c r="A523" s="28"/>
      <c r="B523" s="29">
        <v>125</v>
      </c>
      <c r="C523" s="43" t="s">
        <v>173</v>
      </c>
      <c r="D523" s="25">
        <v>1755.76</v>
      </c>
      <c r="E523" s="26"/>
    </row>
    <row r="524" spans="1:5" s="31" customFormat="1" x14ac:dyDescent="0.2">
      <c r="A524" s="28"/>
      <c r="B524" s="29"/>
      <c r="C524" s="43"/>
      <c r="D524" s="25"/>
      <c r="E524" s="26"/>
    </row>
    <row r="525" spans="1:5" s="31" customFormat="1" ht="34.65" x14ac:dyDescent="0.2">
      <c r="A525" s="28"/>
      <c r="B525" s="29">
        <v>126</v>
      </c>
      <c r="C525" s="43" t="s">
        <v>174</v>
      </c>
      <c r="D525" s="25">
        <v>11488.64</v>
      </c>
      <c r="E525" s="26"/>
    </row>
    <row r="526" spans="1:5" s="31" customFormat="1" x14ac:dyDescent="0.2">
      <c r="A526" s="28"/>
      <c r="B526" s="29"/>
      <c r="C526" s="43"/>
      <c r="D526" s="25"/>
      <c r="E526" s="26"/>
    </row>
    <row r="527" spans="1:5" s="31" customFormat="1" ht="34.65" x14ac:dyDescent="0.2">
      <c r="A527" s="28"/>
      <c r="B527" s="29">
        <v>127</v>
      </c>
      <c r="C527" s="43" t="s">
        <v>175</v>
      </c>
      <c r="D527" s="25">
        <v>1256.57</v>
      </c>
      <c r="E527" s="26"/>
    </row>
    <row r="528" spans="1:5" s="31" customFormat="1" x14ac:dyDescent="0.2">
      <c r="A528" s="28"/>
      <c r="B528" s="29"/>
      <c r="C528" s="43"/>
      <c r="D528" s="25"/>
      <c r="E528" s="26"/>
    </row>
    <row r="529" spans="1:5" s="31" customFormat="1" x14ac:dyDescent="0.2">
      <c r="A529" s="28"/>
      <c r="B529" s="29">
        <v>128</v>
      </c>
      <c r="C529" s="101" t="s">
        <v>176</v>
      </c>
      <c r="D529" s="25">
        <v>1761.6000000000001</v>
      </c>
      <c r="E529" s="26"/>
    </row>
    <row r="530" spans="1:5" s="31" customFormat="1" x14ac:dyDescent="0.2">
      <c r="A530" s="28"/>
      <c r="B530" s="29"/>
      <c r="C530" s="104" t="s">
        <v>177</v>
      </c>
      <c r="D530" s="25"/>
      <c r="E530" s="26"/>
    </row>
    <row r="531" spans="1:5" s="31" customFormat="1" x14ac:dyDescent="0.2">
      <c r="A531" s="28"/>
      <c r="B531" s="29">
        <v>129</v>
      </c>
      <c r="C531" s="101" t="s">
        <v>178</v>
      </c>
      <c r="D531" s="25">
        <v>256.90000000000003</v>
      </c>
      <c r="E531" s="26"/>
    </row>
    <row r="532" spans="1:5" s="31" customFormat="1" x14ac:dyDescent="0.2">
      <c r="A532" s="28"/>
      <c r="B532" s="29"/>
      <c r="C532" s="101"/>
      <c r="D532" s="25"/>
      <c r="E532" s="26"/>
    </row>
    <row r="533" spans="1:5" s="31" customFormat="1" ht="23.1" x14ac:dyDescent="0.2">
      <c r="A533" s="28"/>
      <c r="B533" s="29">
        <v>130</v>
      </c>
      <c r="C533" s="55" t="s">
        <v>179</v>
      </c>
      <c r="D533" s="25">
        <v>3229.6000000000004</v>
      </c>
      <c r="E533" s="26"/>
    </row>
    <row r="534" spans="1:5" s="31" customFormat="1" x14ac:dyDescent="0.2">
      <c r="A534" s="28"/>
      <c r="B534" s="29"/>
      <c r="C534" s="9"/>
      <c r="D534" s="25"/>
      <c r="E534" s="26"/>
    </row>
    <row r="535" spans="1:5" s="31" customFormat="1" ht="23.1" x14ac:dyDescent="0.2">
      <c r="A535" s="28"/>
      <c r="B535" s="29">
        <v>131</v>
      </c>
      <c r="C535" s="55" t="s">
        <v>180</v>
      </c>
      <c r="D535" s="84" t="s">
        <v>181</v>
      </c>
      <c r="E535" s="26"/>
    </row>
    <row r="536" spans="1:5" s="31" customFormat="1" x14ac:dyDescent="0.2">
      <c r="A536" s="28"/>
      <c r="B536" s="29"/>
      <c r="C536" s="9"/>
      <c r="D536" s="25"/>
      <c r="E536" s="26"/>
    </row>
    <row r="537" spans="1:5" s="31" customFormat="1" x14ac:dyDescent="0.2">
      <c r="A537" s="28"/>
      <c r="B537" s="29"/>
      <c r="C537" s="9"/>
      <c r="D537" s="25"/>
      <c r="E537" s="26"/>
    </row>
    <row r="538" spans="1:5" s="31" customFormat="1" x14ac:dyDescent="0.2">
      <c r="A538" s="28"/>
      <c r="B538" s="29"/>
      <c r="C538" s="42" t="s">
        <v>182</v>
      </c>
      <c r="D538" s="25"/>
      <c r="E538" s="26"/>
    </row>
    <row r="539" spans="1:5" s="31" customFormat="1" ht="23.1" x14ac:dyDescent="0.2">
      <c r="A539" s="28"/>
      <c r="B539" s="29"/>
      <c r="C539" s="105" t="s">
        <v>183</v>
      </c>
      <c r="D539" s="24">
        <v>351452.85</v>
      </c>
      <c r="E539" s="26"/>
    </row>
    <row r="540" spans="1:5" s="31" customFormat="1" ht="24.65" customHeight="1" x14ac:dyDescent="0.2">
      <c r="A540" s="28"/>
      <c r="B540" s="29"/>
      <c r="C540" s="105" t="s">
        <v>184</v>
      </c>
      <c r="D540" s="24">
        <v>145712.93</v>
      </c>
      <c r="E540" s="26"/>
    </row>
    <row r="541" spans="1:5" s="31" customFormat="1" x14ac:dyDescent="0.2">
      <c r="A541" s="28"/>
      <c r="B541" s="29"/>
      <c r="C541" s="38"/>
      <c r="D541" s="25"/>
      <c r="E541" s="26"/>
    </row>
    <row r="542" spans="1:5" s="31" customFormat="1" ht="57.75" x14ac:dyDescent="0.2">
      <c r="A542" s="28"/>
      <c r="B542" s="29"/>
      <c r="C542" s="42" t="s">
        <v>185</v>
      </c>
      <c r="D542" s="25"/>
      <c r="E542" s="26"/>
    </row>
    <row r="543" spans="1:5" s="31" customFormat="1" x14ac:dyDescent="0.2">
      <c r="A543" s="28"/>
      <c r="B543" s="29"/>
      <c r="C543" s="42"/>
      <c r="D543" s="25"/>
      <c r="E543" s="26"/>
    </row>
    <row r="544" spans="1:5" s="31" customFormat="1" x14ac:dyDescent="0.2">
      <c r="A544" s="28"/>
      <c r="B544" s="29"/>
      <c r="C544" s="42" t="s">
        <v>186</v>
      </c>
      <c r="D544" s="25"/>
      <c r="E544" s="26"/>
    </row>
    <row r="545" spans="1:5" s="31" customFormat="1" x14ac:dyDescent="0.2">
      <c r="A545" s="28"/>
      <c r="B545" s="29"/>
      <c r="C545" s="115"/>
      <c r="D545" s="25"/>
      <c r="E545" s="26"/>
    </row>
    <row r="546" spans="1:5" s="31" customFormat="1" ht="23.1" x14ac:dyDescent="0.2">
      <c r="A546" s="28"/>
      <c r="B546" s="29">
        <v>132</v>
      </c>
      <c r="C546" s="116" t="s">
        <v>187</v>
      </c>
      <c r="D546" s="25" t="s">
        <v>16</v>
      </c>
      <c r="E546" s="26"/>
    </row>
    <row r="547" spans="1:5" s="31" customFormat="1" x14ac:dyDescent="0.2">
      <c r="A547" s="28"/>
      <c r="B547" s="29"/>
      <c r="C547" s="117"/>
      <c r="D547" s="25"/>
      <c r="E547" s="26"/>
    </row>
    <row r="548" spans="1:5" s="31" customFormat="1" ht="34.65" x14ac:dyDescent="0.2">
      <c r="A548" s="28"/>
      <c r="B548" s="29">
        <v>133</v>
      </c>
      <c r="C548" s="116" t="s">
        <v>188</v>
      </c>
      <c r="D548" s="25" t="s">
        <v>16</v>
      </c>
      <c r="E548" s="26"/>
    </row>
    <row r="549" spans="1:5" s="31" customFormat="1" x14ac:dyDescent="0.2">
      <c r="A549" s="28"/>
      <c r="B549" s="29"/>
      <c r="C549" s="117"/>
      <c r="D549" s="25"/>
      <c r="E549" s="26"/>
    </row>
    <row r="550" spans="1:5" s="31" customFormat="1" ht="34.65" x14ac:dyDescent="0.2">
      <c r="A550" s="28"/>
      <c r="B550" s="29">
        <v>134</v>
      </c>
      <c r="C550" s="116" t="s">
        <v>189</v>
      </c>
      <c r="D550" s="25" t="s">
        <v>16</v>
      </c>
      <c r="E550" s="26"/>
    </row>
    <row r="551" spans="1:5" s="31" customFormat="1" x14ac:dyDescent="0.2">
      <c r="A551" s="28"/>
      <c r="B551" s="29"/>
      <c r="C551" s="117"/>
      <c r="D551" s="25"/>
      <c r="E551" s="26"/>
    </row>
    <row r="552" spans="1:5" s="31" customFormat="1" ht="23.1" x14ac:dyDescent="0.2">
      <c r="A552" s="28"/>
      <c r="B552" s="29">
        <v>135</v>
      </c>
      <c r="C552" s="116" t="s">
        <v>190</v>
      </c>
      <c r="D552" s="25" t="s">
        <v>16</v>
      </c>
      <c r="E552" s="26"/>
    </row>
    <row r="553" spans="1:5" s="31" customFormat="1" x14ac:dyDescent="0.2">
      <c r="A553" s="28"/>
      <c r="B553" s="29"/>
      <c r="C553" s="117"/>
      <c r="D553" s="25"/>
      <c r="E553" s="26"/>
    </row>
    <row r="554" spans="1:5" s="31" customFormat="1" ht="34.65" x14ac:dyDescent="0.2">
      <c r="A554" s="28"/>
      <c r="B554" s="29">
        <v>136</v>
      </c>
      <c r="C554" s="116" t="s">
        <v>191</v>
      </c>
      <c r="D554" s="25" t="s">
        <v>16</v>
      </c>
      <c r="E554" s="26"/>
    </row>
    <row r="555" spans="1:5" s="31" customFormat="1" x14ac:dyDescent="0.2">
      <c r="A555" s="28"/>
      <c r="B555" s="29"/>
      <c r="C555" s="117"/>
      <c r="D555" s="25"/>
      <c r="E555" s="26"/>
    </row>
    <row r="556" spans="1:5" s="31" customFormat="1" ht="34.65" x14ac:dyDescent="0.2">
      <c r="A556" s="28"/>
      <c r="B556" s="29">
        <v>137</v>
      </c>
      <c r="C556" s="116" t="s">
        <v>192</v>
      </c>
      <c r="D556" s="25" t="s">
        <v>16</v>
      </c>
      <c r="E556" s="26"/>
    </row>
    <row r="557" spans="1:5" s="31" customFormat="1" x14ac:dyDescent="0.2">
      <c r="A557" s="28"/>
      <c r="B557" s="29"/>
      <c r="C557" s="117"/>
      <c r="D557" s="25"/>
      <c r="E557" s="26"/>
    </row>
    <row r="558" spans="1:5" s="31" customFormat="1" ht="23.1" x14ac:dyDescent="0.2">
      <c r="A558" s="28"/>
      <c r="B558" s="29">
        <v>138</v>
      </c>
      <c r="C558" s="116" t="s">
        <v>193</v>
      </c>
      <c r="D558" s="25" t="s">
        <v>16</v>
      </c>
      <c r="E558" s="26"/>
    </row>
    <row r="559" spans="1:5" s="31" customFormat="1" x14ac:dyDescent="0.2">
      <c r="A559" s="28"/>
      <c r="B559" s="29"/>
      <c r="C559" s="117"/>
      <c r="D559" s="25"/>
      <c r="E559" s="26"/>
    </row>
    <row r="560" spans="1:5" s="31" customFormat="1" ht="34.65" x14ac:dyDescent="0.2">
      <c r="A560" s="28"/>
      <c r="B560" s="29">
        <v>139</v>
      </c>
      <c r="C560" s="116" t="s">
        <v>194</v>
      </c>
      <c r="D560" s="25" t="s">
        <v>16</v>
      </c>
      <c r="E560" s="26"/>
    </row>
    <row r="561" spans="1:5" s="31" customFormat="1" x14ac:dyDescent="0.2">
      <c r="A561" s="28"/>
      <c r="B561" s="29"/>
      <c r="C561" s="117"/>
      <c r="D561" s="25"/>
      <c r="E561" s="26"/>
    </row>
    <row r="562" spans="1:5" s="31" customFormat="1" ht="34.65" x14ac:dyDescent="0.2">
      <c r="A562" s="28"/>
      <c r="B562" s="29">
        <v>140</v>
      </c>
      <c r="C562" s="116" t="s">
        <v>195</v>
      </c>
      <c r="D562" s="25" t="s">
        <v>16</v>
      </c>
      <c r="E562" s="26"/>
    </row>
    <row r="563" spans="1:5" s="31" customFormat="1" x14ac:dyDescent="0.2">
      <c r="A563" s="28"/>
      <c r="B563" s="29"/>
      <c r="C563" s="117"/>
      <c r="D563" s="25"/>
      <c r="E563" s="26"/>
    </row>
    <row r="564" spans="1:5" s="31" customFormat="1" ht="34.65" x14ac:dyDescent="0.2">
      <c r="A564" s="28"/>
      <c r="B564" s="29">
        <v>141</v>
      </c>
      <c r="C564" s="116" t="s">
        <v>196</v>
      </c>
      <c r="D564" s="25" t="s">
        <v>16</v>
      </c>
      <c r="E564" s="26"/>
    </row>
    <row r="565" spans="1:5" s="31" customFormat="1" x14ac:dyDescent="0.2">
      <c r="A565" s="28"/>
      <c r="B565" s="29"/>
      <c r="C565" s="117"/>
      <c r="D565" s="25"/>
      <c r="E565" s="26"/>
    </row>
    <row r="566" spans="1:5" s="31" customFormat="1" ht="34.65" x14ac:dyDescent="0.2">
      <c r="A566" s="28"/>
      <c r="B566" s="29">
        <v>142</v>
      </c>
      <c r="C566" s="58" t="s">
        <v>197</v>
      </c>
      <c r="D566" s="25" t="s">
        <v>16</v>
      </c>
      <c r="E566" s="26"/>
    </row>
    <row r="567" spans="1:5" s="31" customFormat="1" x14ac:dyDescent="0.2">
      <c r="A567" s="28"/>
      <c r="B567" s="29"/>
      <c r="C567" s="42"/>
      <c r="D567" s="25"/>
      <c r="E567" s="26"/>
    </row>
    <row r="568" spans="1:5" s="31" customFormat="1" x14ac:dyDescent="0.2">
      <c r="A568" s="28"/>
      <c r="B568" s="29"/>
      <c r="C568" s="42" t="s">
        <v>38</v>
      </c>
      <c r="D568" s="25"/>
      <c r="E568" s="26"/>
    </row>
    <row r="569" spans="1:5" s="31" customFormat="1" x14ac:dyDescent="0.2">
      <c r="A569" s="28"/>
      <c r="B569" s="29"/>
      <c r="C569" s="42"/>
      <c r="D569" s="25"/>
      <c r="E569" s="26"/>
    </row>
    <row r="570" spans="1:5" s="31" customFormat="1" ht="23.1" x14ac:dyDescent="0.2">
      <c r="A570" s="28"/>
      <c r="B570" s="29">
        <v>143</v>
      </c>
      <c r="C570" s="56" t="s">
        <v>187</v>
      </c>
      <c r="D570" s="25" t="s">
        <v>16</v>
      </c>
      <c r="E570" s="26"/>
    </row>
    <row r="571" spans="1:5" s="31" customFormat="1" x14ac:dyDescent="0.2">
      <c r="A571" s="28"/>
      <c r="B571" s="29"/>
      <c r="C571" s="57"/>
      <c r="D571" s="25"/>
      <c r="E571" s="26"/>
    </row>
    <row r="572" spans="1:5" s="31" customFormat="1" ht="34.65" x14ac:dyDescent="0.2">
      <c r="A572" s="28"/>
      <c r="B572" s="29">
        <v>144</v>
      </c>
      <c r="C572" s="58" t="s">
        <v>197</v>
      </c>
      <c r="D572" s="25" t="s">
        <v>16</v>
      </c>
      <c r="E572" s="26"/>
    </row>
    <row r="573" spans="1:5" s="31" customFormat="1" x14ac:dyDescent="0.2">
      <c r="A573" s="28"/>
      <c r="B573" s="29"/>
      <c r="C573" s="42"/>
      <c r="D573" s="25"/>
      <c r="E573" s="26"/>
    </row>
    <row r="574" spans="1:5" s="31" customFormat="1" x14ac:dyDescent="0.2">
      <c r="A574" s="28"/>
      <c r="B574" s="29"/>
      <c r="C574" s="42"/>
      <c r="D574" s="25"/>
      <c r="E574" s="26"/>
    </row>
    <row r="575" spans="1:5" s="31" customFormat="1" x14ac:dyDescent="0.2">
      <c r="A575" s="28"/>
      <c r="B575" s="29"/>
      <c r="C575" s="42" t="s">
        <v>198</v>
      </c>
      <c r="D575" s="25"/>
      <c r="E575" s="26"/>
    </row>
    <row r="576" spans="1:5" s="31" customFormat="1" x14ac:dyDescent="0.2">
      <c r="A576" s="28"/>
      <c r="B576" s="29"/>
      <c r="C576" s="38"/>
      <c r="D576" s="25"/>
      <c r="E576" s="26"/>
    </row>
    <row r="577" spans="1:5" s="31" customFormat="1" ht="23.1" x14ac:dyDescent="0.2">
      <c r="A577" s="28"/>
      <c r="B577" s="29">
        <v>145</v>
      </c>
      <c r="C577" s="56" t="s">
        <v>199</v>
      </c>
      <c r="D577" s="25" t="s">
        <v>16</v>
      </c>
      <c r="E577" s="26"/>
    </row>
    <row r="578" spans="1:5" s="31" customFormat="1" x14ac:dyDescent="0.2">
      <c r="A578" s="28"/>
      <c r="B578" s="29"/>
      <c r="C578" s="36"/>
      <c r="D578" s="25"/>
      <c r="E578" s="26"/>
    </row>
    <row r="579" spans="1:5" s="31" customFormat="1" ht="34.65" x14ac:dyDescent="0.2">
      <c r="A579" s="28"/>
      <c r="B579" s="29">
        <v>146</v>
      </c>
      <c r="C579" s="56" t="s">
        <v>200</v>
      </c>
      <c r="D579" s="25" t="s">
        <v>16</v>
      </c>
      <c r="E579" s="26"/>
    </row>
    <row r="580" spans="1:5" s="31" customFormat="1" x14ac:dyDescent="0.2">
      <c r="A580" s="28"/>
      <c r="B580" s="29"/>
      <c r="C580" s="36" t="s">
        <v>112</v>
      </c>
      <c r="D580" s="25"/>
      <c r="E580" s="26"/>
    </row>
    <row r="581" spans="1:5" s="31" customFormat="1" ht="34.65" x14ac:dyDescent="0.2">
      <c r="A581" s="28"/>
      <c r="B581" s="29">
        <v>147</v>
      </c>
      <c r="C581" s="56" t="s">
        <v>201</v>
      </c>
      <c r="D581" s="25" t="s">
        <v>16</v>
      </c>
      <c r="E581" s="26"/>
    </row>
    <row r="582" spans="1:5" s="31" customFormat="1" x14ac:dyDescent="0.2">
      <c r="A582" s="28"/>
      <c r="B582" s="29"/>
      <c r="C582" s="36"/>
      <c r="D582" s="25"/>
      <c r="E582" s="26"/>
    </row>
    <row r="583" spans="1:5" s="31" customFormat="1" ht="34.65" x14ac:dyDescent="0.2">
      <c r="A583" s="28"/>
      <c r="B583" s="29">
        <v>148</v>
      </c>
      <c r="C583" s="56" t="s">
        <v>196</v>
      </c>
      <c r="D583" s="25" t="s">
        <v>16</v>
      </c>
      <c r="E583" s="26"/>
    </row>
    <row r="584" spans="1:5" s="31" customFormat="1" x14ac:dyDescent="0.2">
      <c r="A584" s="28"/>
      <c r="B584" s="29"/>
      <c r="C584" s="36"/>
      <c r="D584" s="25"/>
      <c r="E584" s="26"/>
    </row>
    <row r="585" spans="1:5" s="31" customFormat="1" ht="34.65" x14ac:dyDescent="0.2">
      <c r="A585" s="28"/>
      <c r="B585" s="29">
        <v>149</v>
      </c>
      <c r="C585" s="56" t="s">
        <v>202</v>
      </c>
      <c r="D585" s="25" t="s">
        <v>16</v>
      </c>
      <c r="E585" s="26"/>
    </row>
    <row r="586" spans="1:5" s="31" customFormat="1" x14ac:dyDescent="0.2">
      <c r="A586" s="28"/>
      <c r="B586" s="29"/>
      <c r="C586" s="38"/>
      <c r="D586" s="25"/>
      <c r="E586" s="26"/>
    </row>
    <row r="587" spans="1:5" s="31" customFormat="1" x14ac:dyDescent="0.2">
      <c r="A587" s="28"/>
      <c r="B587" s="29"/>
      <c r="C587" s="38"/>
      <c r="D587" s="25"/>
      <c r="E587" s="26"/>
    </row>
    <row r="588" spans="1:5" s="31" customFormat="1" ht="46.2" x14ac:dyDescent="0.2">
      <c r="A588" s="28"/>
      <c r="B588" s="29"/>
      <c r="C588" s="42" t="s">
        <v>203</v>
      </c>
      <c r="D588" s="25"/>
      <c r="E588" s="26"/>
    </row>
    <row r="589" spans="1:5" s="31" customFormat="1" x14ac:dyDescent="0.2">
      <c r="A589" s="28"/>
      <c r="B589" s="29"/>
      <c r="C589" s="42"/>
      <c r="D589" s="25"/>
      <c r="E589" s="26"/>
    </row>
    <row r="590" spans="1:5" s="31" customFormat="1" x14ac:dyDescent="0.2">
      <c r="A590" s="28"/>
      <c r="B590" s="29"/>
      <c r="C590" s="42" t="s">
        <v>32</v>
      </c>
      <c r="D590" s="25"/>
      <c r="E590" s="26"/>
    </row>
    <row r="591" spans="1:5" s="31" customFormat="1" x14ac:dyDescent="0.2">
      <c r="A591" s="28"/>
      <c r="B591" s="29"/>
      <c r="C591" s="38"/>
      <c r="D591" s="25"/>
      <c r="E591" s="26"/>
    </row>
    <row r="592" spans="1:5" s="31" customFormat="1" ht="34.65" x14ac:dyDescent="0.2">
      <c r="A592" s="28"/>
      <c r="B592" s="29">
        <v>150</v>
      </c>
      <c r="C592" s="36" t="s">
        <v>204</v>
      </c>
      <c r="D592" s="25" t="s">
        <v>16</v>
      </c>
      <c r="E592" s="26"/>
    </row>
    <row r="593" spans="1:5" s="31" customFormat="1" x14ac:dyDescent="0.2">
      <c r="A593" s="28"/>
      <c r="B593" s="29"/>
      <c r="C593" s="36"/>
      <c r="D593" s="25"/>
      <c r="E593" s="26"/>
    </row>
    <row r="594" spans="1:5" s="31" customFormat="1" ht="34.65" x14ac:dyDescent="0.2">
      <c r="A594" s="28"/>
      <c r="B594" s="29">
        <v>151</v>
      </c>
      <c r="C594" s="36" t="s">
        <v>205</v>
      </c>
      <c r="D594" s="25" t="s">
        <v>16</v>
      </c>
      <c r="E594" s="26"/>
    </row>
    <row r="595" spans="1:5" s="31" customFormat="1" x14ac:dyDescent="0.2">
      <c r="A595" s="28"/>
      <c r="B595" s="29"/>
      <c r="C595" s="36"/>
      <c r="D595" s="25"/>
      <c r="E595" s="26"/>
    </row>
    <row r="596" spans="1:5" s="31" customFormat="1" ht="34.65" x14ac:dyDescent="0.2">
      <c r="A596" s="28"/>
      <c r="B596" s="29">
        <v>152</v>
      </c>
      <c r="C596" s="36" t="s">
        <v>206</v>
      </c>
      <c r="D596" s="25" t="s">
        <v>16</v>
      </c>
      <c r="E596" s="26"/>
    </row>
    <row r="597" spans="1:5" s="31" customFormat="1" x14ac:dyDescent="0.2">
      <c r="A597" s="28"/>
      <c r="B597" s="29"/>
      <c r="C597" s="36"/>
      <c r="D597" s="25"/>
      <c r="E597" s="26"/>
    </row>
    <row r="598" spans="1:5" s="31" customFormat="1" ht="46.2" x14ac:dyDescent="0.2">
      <c r="A598" s="28"/>
      <c r="B598" s="29">
        <v>153</v>
      </c>
      <c r="C598" s="36" t="s">
        <v>207</v>
      </c>
      <c r="D598" s="25" t="s">
        <v>16</v>
      </c>
      <c r="E598" s="26"/>
    </row>
    <row r="599" spans="1:5" s="31" customFormat="1" x14ac:dyDescent="0.2">
      <c r="A599" s="28"/>
      <c r="B599" s="29"/>
      <c r="C599" s="36"/>
      <c r="D599" s="25"/>
      <c r="E599" s="26"/>
    </row>
    <row r="600" spans="1:5" s="31" customFormat="1" ht="46.2" x14ac:dyDescent="0.2">
      <c r="A600" s="28"/>
      <c r="B600" s="29">
        <v>154</v>
      </c>
      <c r="C600" s="36" t="s">
        <v>208</v>
      </c>
      <c r="D600" s="25" t="s">
        <v>16</v>
      </c>
      <c r="E600" s="26"/>
    </row>
    <row r="601" spans="1:5" s="31" customFormat="1" x14ac:dyDescent="0.2">
      <c r="A601" s="28"/>
      <c r="B601" s="29"/>
      <c r="C601" s="36"/>
      <c r="D601" s="25"/>
      <c r="E601" s="26"/>
    </row>
    <row r="602" spans="1:5" s="31" customFormat="1" ht="34.65" x14ac:dyDescent="0.2">
      <c r="A602" s="28"/>
      <c r="B602" s="29">
        <v>155</v>
      </c>
      <c r="C602" s="36" t="s">
        <v>209</v>
      </c>
      <c r="D602" s="25" t="s">
        <v>16</v>
      </c>
      <c r="E602" s="26"/>
    </row>
    <row r="603" spans="1:5" s="31" customFormat="1" x14ac:dyDescent="0.2">
      <c r="A603" s="28"/>
      <c r="B603" s="29"/>
      <c r="C603" s="36"/>
      <c r="D603" s="25"/>
      <c r="E603" s="26"/>
    </row>
    <row r="604" spans="1:5" s="31" customFormat="1" ht="34.65" x14ac:dyDescent="0.2">
      <c r="A604" s="28"/>
      <c r="B604" s="29">
        <v>156</v>
      </c>
      <c r="C604" s="36" t="s">
        <v>210</v>
      </c>
      <c r="D604" s="25" t="s">
        <v>16</v>
      </c>
      <c r="E604" s="26"/>
    </row>
    <row r="605" spans="1:5" s="31" customFormat="1" x14ac:dyDescent="0.2">
      <c r="A605" s="28"/>
      <c r="B605" s="29"/>
      <c r="C605" s="36"/>
      <c r="D605" s="25"/>
      <c r="E605" s="26"/>
    </row>
    <row r="606" spans="1:5" s="31" customFormat="1" ht="34.65" x14ac:dyDescent="0.2">
      <c r="A606" s="28"/>
      <c r="B606" s="29">
        <v>157</v>
      </c>
      <c r="C606" s="36" t="s">
        <v>211</v>
      </c>
      <c r="D606" s="25" t="s">
        <v>16</v>
      </c>
      <c r="E606" s="26"/>
    </row>
    <row r="607" spans="1:5" s="31" customFormat="1" x14ac:dyDescent="0.2">
      <c r="A607" s="28"/>
      <c r="B607" s="29"/>
      <c r="C607" s="38"/>
      <c r="D607" s="25"/>
      <c r="E607" s="26"/>
    </row>
    <row r="608" spans="1:5" s="31" customFormat="1" x14ac:dyDescent="0.2">
      <c r="A608" s="28"/>
      <c r="B608" s="29"/>
      <c r="C608" s="38"/>
      <c r="D608" s="25"/>
      <c r="E608" s="26"/>
    </row>
    <row r="609" spans="1:5" s="31" customFormat="1" x14ac:dyDescent="0.2">
      <c r="A609" s="28"/>
      <c r="B609" s="29"/>
      <c r="C609" s="41" t="s">
        <v>38</v>
      </c>
      <c r="D609" s="25"/>
      <c r="E609" s="26"/>
    </row>
    <row r="610" spans="1:5" s="31" customFormat="1" x14ac:dyDescent="0.2">
      <c r="A610" s="28"/>
      <c r="B610" s="29"/>
      <c r="C610" s="38"/>
      <c r="D610" s="25"/>
      <c r="E610" s="26"/>
    </row>
    <row r="611" spans="1:5" s="31" customFormat="1" ht="34.65" x14ac:dyDescent="0.2">
      <c r="A611" s="28"/>
      <c r="B611" s="29">
        <v>158</v>
      </c>
      <c r="C611" s="36" t="s">
        <v>204</v>
      </c>
      <c r="D611" s="25" t="s">
        <v>16</v>
      </c>
      <c r="E611" s="26"/>
    </row>
    <row r="612" spans="1:5" s="31" customFormat="1" x14ac:dyDescent="0.2">
      <c r="A612" s="28"/>
      <c r="B612" s="29"/>
      <c r="C612" s="36"/>
      <c r="D612" s="25"/>
      <c r="E612" s="26"/>
    </row>
    <row r="613" spans="1:5" s="31" customFormat="1" ht="34.65" x14ac:dyDescent="0.2">
      <c r="A613" s="28"/>
      <c r="B613" s="29">
        <v>159</v>
      </c>
      <c r="C613" s="36" t="s">
        <v>205</v>
      </c>
      <c r="D613" s="25" t="s">
        <v>16</v>
      </c>
      <c r="E613" s="26"/>
    </row>
    <row r="614" spans="1:5" s="31" customFormat="1" x14ac:dyDescent="0.2">
      <c r="A614" s="28"/>
      <c r="B614" s="29"/>
      <c r="C614" s="36"/>
      <c r="D614" s="25"/>
      <c r="E614" s="26"/>
    </row>
    <row r="615" spans="1:5" s="31" customFormat="1" ht="34.65" x14ac:dyDescent="0.2">
      <c r="A615" s="28"/>
      <c r="B615" s="29">
        <v>160</v>
      </c>
      <c r="C615" s="36" t="s">
        <v>212</v>
      </c>
      <c r="D615" s="25" t="s">
        <v>16</v>
      </c>
      <c r="E615" s="26"/>
    </row>
    <row r="616" spans="1:5" s="31" customFormat="1" x14ac:dyDescent="0.2">
      <c r="A616" s="28"/>
      <c r="B616" s="29"/>
      <c r="C616" s="36"/>
      <c r="D616" s="25"/>
      <c r="E616" s="26"/>
    </row>
    <row r="617" spans="1:5" s="31" customFormat="1" ht="34.65" x14ac:dyDescent="0.2">
      <c r="A617" s="28"/>
      <c r="B617" s="29">
        <v>161</v>
      </c>
      <c r="C617" s="36" t="s">
        <v>211</v>
      </c>
      <c r="D617" s="25" t="s">
        <v>16</v>
      </c>
      <c r="E617" s="26"/>
    </row>
    <row r="618" spans="1:5" s="31" customFormat="1" x14ac:dyDescent="0.2">
      <c r="A618" s="28"/>
      <c r="B618" s="29"/>
      <c r="C618" s="38"/>
      <c r="D618" s="25"/>
      <c r="E618" s="26"/>
    </row>
    <row r="619" spans="1:5" s="31" customFormat="1" x14ac:dyDescent="0.2">
      <c r="A619" s="28"/>
      <c r="B619" s="29"/>
      <c r="C619" s="38"/>
      <c r="D619" s="25"/>
      <c r="E619" s="26"/>
    </row>
    <row r="620" spans="1:5" s="31" customFormat="1" ht="46.2" x14ac:dyDescent="0.2">
      <c r="A620" s="28"/>
      <c r="B620" s="29"/>
      <c r="C620" s="42" t="s">
        <v>213</v>
      </c>
      <c r="D620" s="25"/>
      <c r="E620" s="26"/>
    </row>
    <row r="621" spans="1:5" s="31" customFormat="1" x14ac:dyDescent="0.2">
      <c r="A621" s="28"/>
      <c r="B621" s="29"/>
      <c r="C621" s="38"/>
      <c r="D621" s="25"/>
      <c r="E621" s="26"/>
    </row>
    <row r="622" spans="1:5" s="31" customFormat="1" ht="46.2" x14ac:dyDescent="0.2">
      <c r="A622" s="28"/>
      <c r="B622" s="29">
        <v>162</v>
      </c>
      <c r="C622" s="36" t="s">
        <v>214</v>
      </c>
      <c r="D622" s="25" t="s">
        <v>16</v>
      </c>
      <c r="E622" s="26"/>
    </row>
    <row r="623" spans="1:5" s="31" customFormat="1" x14ac:dyDescent="0.2">
      <c r="A623" s="28"/>
      <c r="B623" s="29"/>
      <c r="C623" s="38"/>
      <c r="D623" s="25"/>
      <c r="E623" s="26"/>
    </row>
    <row r="624" spans="1:5" s="31" customFormat="1" x14ac:dyDescent="0.2">
      <c r="A624" s="28"/>
      <c r="B624" s="29"/>
      <c r="C624" s="38"/>
      <c r="D624" s="25"/>
      <c r="E624" s="26"/>
    </row>
    <row r="625" spans="1:5" s="31" customFormat="1" ht="57.75" x14ac:dyDescent="0.2">
      <c r="A625" s="28"/>
      <c r="B625" s="29"/>
      <c r="C625" s="42" t="s">
        <v>215</v>
      </c>
      <c r="D625" s="25" t="s">
        <v>16</v>
      </c>
      <c r="E625" s="26"/>
    </row>
    <row r="626" spans="1:5" s="31" customFormat="1" x14ac:dyDescent="0.2">
      <c r="A626" s="28"/>
      <c r="B626" s="29"/>
      <c r="C626" s="42"/>
      <c r="D626" s="25"/>
      <c r="E626" s="26"/>
    </row>
    <row r="627" spans="1:5" s="31" customFormat="1" ht="23.1" x14ac:dyDescent="0.2">
      <c r="A627" s="28"/>
      <c r="B627" s="29">
        <v>163</v>
      </c>
      <c r="C627" s="36" t="s">
        <v>216</v>
      </c>
      <c r="D627" s="25"/>
      <c r="E627" s="26"/>
    </row>
    <row r="628" spans="1:5" s="31" customFormat="1" x14ac:dyDescent="0.2">
      <c r="A628" s="28"/>
      <c r="B628" s="29"/>
      <c r="C628" s="38"/>
      <c r="D628" s="25"/>
      <c r="E628" s="26"/>
    </row>
    <row r="629" spans="1:5" s="31" customFormat="1" x14ac:dyDescent="0.2">
      <c r="A629" s="28"/>
      <c r="B629" s="29"/>
      <c r="C629" s="38"/>
      <c r="D629" s="25"/>
      <c r="E629" s="26"/>
    </row>
    <row r="630" spans="1:5" s="31" customFormat="1" ht="57.75" x14ac:dyDescent="0.2">
      <c r="A630" s="28"/>
      <c r="B630" s="29"/>
      <c r="C630" s="42" t="s">
        <v>217</v>
      </c>
      <c r="D630" s="25"/>
      <c r="E630" s="26"/>
    </row>
    <row r="631" spans="1:5" s="31" customFormat="1" x14ac:dyDescent="0.2">
      <c r="A631" s="28"/>
      <c r="B631" s="29"/>
      <c r="C631" s="38"/>
      <c r="D631" s="25"/>
      <c r="E631" s="26"/>
    </row>
    <row r="632" spans="1:5" s="31" customFormat="1" ht="23.1" x14ac:dyDescent="0.2">
      <c r="A632" s="28"/>
      <c r="B632" s="29">
        <v>164</v>
      </c>
      <c r="C632" s="36" t="s">
        <v>218</v>
      </c>
      <c r="D632" s="25" t="s">
        <v>16</v>
      </c>
      <c r="E632" s="26" t="s">
        <v>293</v>
      </c>
    </row>
    <row r="633" spans="1:5" s="31" customFormat="1" x14ac:dyDescent="0.2">
      <c r="A633" s="28"/>
      <c r="B633" s="29"/>
      <c r="C633" s="38"/>
      <c r="D633" s="25"/>
      <c r="E633" s="26"/>
    </row>
    <row r="634" spans="1:5" s="31" customFormat="1" x14ac:dyDescent="0.2">
      <c r="A634" s="28"/>
      <c r="B634" s="29"/>
      <c r="C634" s="38"/>
      <c r="D634" s="25"/>
      <c r="E634" s="26"/>
    </row>
    <row r="635" spans="1:5" s="31" customFormat="1" ht="57.75" x14ac:dyDescent="0.2">
      <c r="A635" s="28"/>
      <c r="B635" s="29"/>
      <c r="C635" s="42" t="s">
        <v>219</v>
      </c>
      <c r="D635" s="25"/>
      <c r="E635" s="26"/>
    </row>
    <row r="636" spans="1:5" s="31" customFormat="1" x14ac:dyDescent="0.2">
      <c r="A636" s="28"/>
      <c r="B636" s="29"/>
      <c r="C636" s="38"/>
      <c r="D636" s="25"/>
      <c r="E636" s="26"/>
    </row>
    <row r="637" spans="1:5" s="31" customFormat="1" x14ac:dyDescent="0.2">
      <c r="A637" s="28"/>
      <c r="B637" s="29">
        <v>165</v>
      </c>
      <c r="C637" s="36" t="s">
        <v>220</v>
      </c>
      <c r="D637" s="25">
        <v>2233.9499999999998</v>
      </c>
      <c r="E637" s="26"/>
    </row>
    <row r="638" spans="1:5" s="31" customFormat="1" x14ac:dyDescent="0.2">
      <c r="A638" s="28"/>
      <c r="B638" s="29"/>
      <c r="C638" s="36"/>
      <c r="D638" s="25"/>
      <c r="E638" s="26"/>
    </row>
    <row r="639" spans="1:5" s="31" customFormat="1" x14ac:dyDescent="0.2">
      <c r="A639" s="28"/>
      <c r="B639" s="29">
        <v>166</v>
      </c>
      <c r="C639" s="36" t="s">
        <v>221</v>
      </c>
      <c r="D639" s="25">
        <v>1392.08</v>
      </c>
      <c r="E639" s="26"/>
    </row>
    <row r="640" spans="1:5" s="31" customFormat="1" x14ac:dyDescent="0.2">
      <c r="A640" s="28"/>
      <c r="B640" s="29"/>
      <c r="C640" s="38"/>
      <c r="D640" s="25"/>
      <c r="E640" s="26"/>
    </row>
    <row r="641" spans="1:5" s="31" customFormat="1" x14ac:dyDescent="0.2">
      <c r="A641" s="28"/>
      <c r="B641" s="29"/>
      <c r="C641" s="38"/>
      <c r="D641" s="25"/>
      <c r="E641" s="26"/>
    </row>
    <row r="642" spans="1:5" s="31" customFormat="1" ht="69.3" x14ac:dyDescent="0.2">
      <c r="A642" s="28"/>
      <c r="B642" s="29"/>
      <c r="C642" s="42" t="s">
        <v>222</v>
      </c>
      <c r="D642" s="25"/>
      <c r="E642" s="26"/>
    </row>
    <row r="643" spans="1:5" s="31" customFormat="1" x14ac:dyDescent="0.2">
      <c r="A643" s="28"/>
      <c r="B643" s="29"/>
      <c r="C643" s="38"/>
      <c r="D643" s="25"/>
      <c r="E643" s="26"/>
    </row>
    <row r="644" spans="1:5" s="31" customFormat="1" x14ac:dyDescent="0.2">
      <c r="A644" s="28"/>
      <c r="B644" s="29">
        <v>167</v>
      </c>
      <c r="C644" s="36" t="s">
        <v>223</v>
      </c>
      <c r="D644" s="25">
        <v>6213.71</v>
      </c>
      <c r="E644" s="26" t="s">
        <v>224</v>
      </c>
    </row>
    <row r="645" spans="1:5" s="31" customFormat="1" x14ac:dyDescent="0.2">
      <c r="A645" s="28"/>
      <c r="B645" s="29"/>
      <c r="C645" s="38"/>
      <c r="D645" s="25"/>
      <c r="E645" s="26"/>
    </row>
    <row r="646" spans="1:5" s="31" customFormat="1" x14ac:dyDescent="0.2">
      <c r="A646" s="28"/>
      <c r="B646" s="29"/>
      <c r="C646" s="38"/>
      <c r="D646" s="25"/>
      <c r="E646" s="26"/>
    </row>
    <row r="647" spans="1:5" s="31" customFormat="1" ht="23.1" x14ac:dyDescent="0.2">
      <c r="A647" s="28"/>
      <c r="B647" s="29"/>
      <c r="C647" s="42" t="s">
        <v>225</v>
      </c>
      <c r="D647" s="25"/>
      <c r="E647" s="26"/>
    </row>
    <row r="648" spans="1:5" s="31" customFormat="1" x14ac:dyDescent="0.2">
      <c r="A648" s="28"/>
      <c r="B648" s="29"/>
      <c r="C648" s="38"/>
      <c r="D648" s="25"/>
      <c r="E648" s="26"/>
    </row>
    <row r="649" spans="1:5" s="31" customFormat="1" x14ac:dyDescent="0.2">
      <c r="A649" s="28"/>
      <c r="B649" s="29"/>
      <c r="C649" s="38" t="s">
        <v>112</v>
      </c>
      <c r="D649" s="25"/>
      <c r="E649" s="26"/>
    </row>
    <row r="650" spans="1:5" s="31" customFormat="1" ht="23.1" x14ac:dyDescent="0.2">
      <c r="A650" s="28"/>
      <c r="B650" s="29">
        <v>168</v>
      </c>
      <c r="C650" s="36" t="s">
        <v>226</v>
      </c>
      <c r="D650" s="25">
        <v>12630.91</v>
      </c>
      <c r="E650" s="26"/>
    </row>
    <row r="651" spans="1:5" s="31" customFormat="1" x14ac:dyDescent="0.2">
      <c r="A651" s="28"/>
      <c r="B651" s="29"/>
      <c r="C651" s="38"/>
      <c r="D651" s="25"/>
      <c r="E651" s="26"/>
    </row>
    <row r="652" spans="1:5" s="31" customFormat="1" x14ac:dyDescent="0.2">
      <c r="A652" s="28"/>
      <c r="B652" s="29"/>
      <c r="C652" s="38"/>
      <c r="D652" s="25"/>
      <c r="E652" s="26"/>
    </row>
    <row r="653" spans="1:5" s="31" customFormat="1" x14ac:dyDescent="0.2">
      <c r="A653" s="28"/>
      <c r="B653" s="29"/>
      <c r="C653" s="38"/>
      <c r="D653" s="25"/>
      <c r="E653" s="26"/>
    </row>
    <row r="654" spans="1:5" s="31" customFormat="1" ht="23.1" x14ac:dyDescent="0.2">
      <c r="A654" s="28"/>
      <c r="B654" s="29"/>
      <c r="C654" s="42" t="s">
        <v>227</v>
      </c>
      <c r="D654" s="25"/>
      <c r="E654" s="26"/>
    </row>
    <row r="655" spans="1:5" s="31" customFormat="1" x14ac:dyDescent="0.2">
      <c r="A655" s="28"/>
      <c r="B655" s="29"/>
      <c r="C655" s="38"/>
      <c r="D655" s="25"/>
      <c r="E655" s="26"/>
    </row>
    <row r="656" spans="1:5" s="31" customFormat="1" ht="34.65" x14ac:dyDescent="0.2">
      <c r="A656" s="28"/>
      <c r="B656" s="29">
        <v>169</v>
      </c>
      <c r="C656" s="36" t="s">
        <v>228</v>
      </c>
      <c r="D656" s="25">
        <v>9926.7000000000007</v>
      </c>
      <c r="E656" s="26"/>
    </row>
    <row r="657" spans="1:5" s="31" customFormat="1" x14ac:dyDescent="0.2">
      <c r="A657" s="28"/>
      <c r="B657" s="29"/>
      <c r="C657" s="36"/>
      <c r="D657" s="25"/>
      <c r="E657" s="26"/>
    </row>
    <row r="658" spans="1:5" s="31" customFormat="1" x14ac:dyDescent="0.2">
      <c r="A658" s="28"/>
      <c r="B658" s="29">
        <v>170</v>
      </c>
      <c r="C658" s="106" t="s">
        <v>229</v>
      </c>
      <c r="D658" s="60">
        <v>438.08</v>
      </c>
      <c r="E658" s="26"/>
    </row>
    <row r="659" spans="1:5" s="31" customFormat="1" x14ac:dyDescent="0.2">
      <c r="A659" s="28"/>
      <c r="B659" s="29"/>
      <c r="C659" s="105"/>
      <c r="D659" s="25"/>
      <c r="E659" s="26"/>
    </row>
    <row r="660" spans="1:5" s="31" customFormat="1" ht="23.1" x14ac:dyDescent="0.2">
      <c r="A660" s="28"/>
      <c r="B660" s="29"/>
      <c r="C660" s="107" t="s">
        <v>230</v>
      </c>
      <c r="D660" s="25"/>
      <c r="E660" s="26"/>
    </row>
    <row r="661" spans="1:5" s="31" customFormat="1" x14ac:dyDescent="0.2">
      <c r="A661" s="28"/>
      <c r="B661" s="29"/>
      <c r="C661" s="105"/>
      <c r="D661" s="25"/>
      <c r="E661" s="26"/>
    </row>
    <row r="662" spans="1:5" s="31" customFormat="1" ht="23.1" x14ac:dyDescent="0.2">
      <c r="A662" s="28"/>
      <c r="B662" s="29">
        <v>171</v>
      </c>
      <c r="C662" s="106" t="s">
        <v>231</v>
      </c>
      <c r="D662" s="25">
        <v>10100</v>
      </c>
      <c r="E662" s="26"/>
    </row>
    <row r="663" spans="1:5" s="31" customFormat="1" x14ac:dyDescent="0.2">
      <c r="A663" s="28"/>
      <c r="B663" s="29"/>
      <c r="C663" s="106"/>
      <c r="D663" s="25"/>
      <c r="E663" s="26"/>
    </row>
    <row r="664" spans="1:5" s="31" customFormat="1" ht="23.1" x14ac:dyDescent="0.2">
      <c r="A664" s="28"/>
      <c r="B664" s="29">
        <v>172</v>
      </c>
      <c r="C664" s="106" t="s">
        <v>232</v>
      </c>
      <c r="D664" s="25">
        <v>1010</v>
      </c>
      <c r="E664" s="26"/>
    </row>
    <row r="665" spans="1:5" s="31" customFormat="1" x14ac:dyDescent="0.2">
      <c r="A665" s="28"/>
      <c r="B665" s="29"/>
      <c r="C665" s="106"/>
      <c r="D665" s="25"/>
      <c r="E665" s="26"/>
    </row>
    <row r="666" spans="1:5" s="31" customFormat="1" ht="23.1" x14ac:dyDescent="0.2">
      <c r="A666" s="28"/>
      <c r="B666" s="29">
        <v>173</v>
      </c>
      <c r="C666" s="108" t="s">
        <v>233</v>
      </c>
      <c r="D666" s="25" t="s">
        <v>16</v>
      </c>
      <c r="E666" s="26"/>
    </row>
    <row r="667" spans="1:5" s="31" customFormat="1" x14ac:dyDescent="0.2">
      <c r="A667" s="28"/>
      <c r="B667" s="29"/>
      <c r="C667" s="108"/>
      <c r="D667" s="25"/>
      <c r="E667" s="26"/>
    </row>
    <row r="668" spans="1:5" s="31" customFormat="1" ht="23.1" x14ac:dyDescent="0.2">
      <c r="A668" s="28"/>
      <c r="B668" s="29"/>
      <c r="C668" s="109" t="s">
        <v>234</v>
      </c>
      <c r="D668" s="25"/>
      <c r="E668" s="26"/>
    </row>
    <row r="669" spans="1:5" s="31" customFormat="1" x14ac:dyDescent="0.2">
      <c r="A669" s="28"/>
      <c r="B669" s="29"/>
      <c r="C669" s="108"/>
      <c r="D669" s="25"/>
      <c r="E669" s="26"/>
    </row>
    <row r="670" spans="1:5" s="31" customFormat="1" x14ac:dyDescent="0.2">
      <c r="A670" s="28"/>
      <c r="B670" s="29">
        <v>174</v>
      </c>
      <c r="C670" s="108" t="s">
        <v>235</v>
      </c>
      <c r="D670" s="25">
        <v>1984.5</v>
      </c>
      <c r="E670" s="26"/>
    </row>
    <row r="671" spans="1:5" s="31" customFormat="1" x14ac:dyDescent="0.2">
      <c r="A671" s="28"/>
      <c r="B671" s="29"/>
      <c r="C671" s="108"/>
      <c r="D671" s="25"/>
      <c r="E671" s="26"/>
    </row>
    <row r="672" spans="1:5" s="31" customFormat="1" ht="13.75" customHeight="1" x14ac:dyDescent="0.2">
      <c r="A672" s="28"/>
      <c r="B672" s="29"/>
      <c r="C672" s="108"/>
      <c r="D672" s="25"/>
      <c r="E672" s="26"/>
    </row>
    <row r="673" spans="1:5" s="31" customFormat="1" ht="34.65" x14ac:dyDescent="0.2">
      <c r="A673" s="28"/>
      <c r="B673" s="29"/>
      <c r="C673" s="42" t="s">
        <v>236</v>
      </c>
      <c r="D673" s="25"/>
      <c r="E673" s="26"/>
    </row>
    <row r="674" spans="1:5" s="31" customFormat="1" x14ac:dyDescent="0.2">
      <c r="A674" s="28"/>
      <c r="B674" s="29"/>
      <c r="C674" s="34"/>
      <c r="D674" s="25"/>
      <c r="E674" s="26"/>
    </row>
    <row r="675" spans="1:5" s="31" customFormat="1" ht="34.65" x14ac:dyDescent="0.2">
      <c r="A675" s="28"/>
      <c r="B675" s="29">
        <v>175</v>
      </c>
      <c r="C675" s="103" t="s">
        <v>237</v>
      </c>
      <c r="D675" s="25">
        <v>20385.449999999997</v>
      </c>
      <c r="E675" s="26"/>
    </row>
    <row r="676" spans="1:5" s="31" customFormat="1" x14ac:dyDescent="0.2">
      <c r="A676" s="28"/>
      <c r="B676" s="29"/>
      <c r="C676" s="34"/>
      <c r="D676" s="25"/>
      <c r="E676" s="26"/>
    </row>
    <row r="677" spans="1:5" s="31" customFormat="1" ht="23.1" x14ac:dyDescent="0.2">
      <c r="A677" s="28"/>
      <c r="B677" s="29">
        <v>176</v>
      </c>
      <c r="C677" s="108" t="s">
        <v>238</v>
      </c>
      <c r="D677" s="25" t="s">
        <v>19</v>
      </c>
      <c r="E677" s="26"/>
    </row>
    <row r="678" spans="1:5" s="31" customFormat="1" x14ac:dyDescent="0.2">
      <c r="A678" s="28"/>
      <c r="B678" s="29"/>
      <c r="C678" s="108"/>
      <c r="D678" s="25"/>
      <c r="E678" s="26"/>
    </row>
    <row r="679" spans="1:5" s="31" customFormat="1" x14ac:dyDescent="0.2">
      <c r="A679" s="28"/>
      <c r="B679" s="29"/>
      <c r="C679" s="109" t="s">
        <v>239</v>
      </c>
      <c r="D679" s="25"/>
      <c r="E679" s="26"/>
    </row>
    <row r="680" spans="1:5" s="31" customFormat="1" x14ac:dyDescent="0.2">
      <c r="A680" s="28"/>
      <c r="B680" s="29"/>
      <c r="C680" s="108"/>
      <c r="D680" s="25"/>
      <c r="E680" s="26"/>
    </row>
    <row r="681" spans="1:5" s="31" customFormat="1" ht="34.65" x14ac:dyDescent="0.2">
      <c r="A681" s="28"/>
      <c r="B681" s="29">
        <v>177</v>
      </c>
      <c r="C681" s="108" t="s">
        <v>240</v>
      </c>
      <c r="D681" s="25">
        <v>3801.93</v>
      </c>
      <c r="E681" s="26"/>
    </row>
    <row r="682" spans="1:5" s="31" customFormat="1" x14ac:dyDescent="0.2">
      <c r="A682" s="28"/>
      <c r="B682" s="29"/>
      <c r="C682" s="108"/>
      <c r="D682" s="25"/>
      <c r="E682" s="26"/>
    </row>
    <row r="683" spans="1:5" s="31" customFormat="1" x14ac:dyDescent="0.2">
      <c r="A683" s="28"/>
      <c r="B683" s="29"/>
      <c r="C683" s="108"/>
      <c r="D683" s="25"/>
      <c r="E683" s="26"/>
    </row>
    <row r="684" spans="1:5" s="59" customFormat="1" x14ac:dyDescent="0.2">
      <c r="A684" s="28"/>
      <c r="B684" s="29"/>
      <c r="C684" s="105"/>
      <c r="D684" s="25"/>
      <c r="E684" s="26"/>
    </row>
    <row r="685" spans="1:5" ht="23.1" x14ac:dyDescent="0.2">
      <c r="A685" s="28"/>
      <c r="B685" s="29"/>
      <c r="C685" s="107" t="s">
        <v>241</v>
      </c>
      <c r="D685" s="25"/>
      <c r="E685" s="26"/>
    </row>
    <row r="686" spans="1:5" x14ac:dyDescent="0.2">
      <c r="A686" s="28"/>
      <c r="B686" s="29"/>
      <c r="C686" s="105"/>
      <c r="D686" s="25"/>
      <c r="E686" s="26"/>
    </row>
    <row r="687" spans="1:5" x14ac:dyDescent="0.2">
      <c r="A687" s="28"/>
      <c r="B687" s="29">
        <v>178</v>
      </c>
      <c r="C687" s="106" t="s">
        <v>242</v>
      </c>
      <c r="D687" s="25" t="s">
        <v>16</v>
      </c>
      <c r="E687" s="26"/>
    </row>
    <row r="688" spans="1:5" x14ac:dyDescent="0.2">
      <c r="A688" s="28"/>
      <c r="B688" s="29"/>
      <c r="C688" s="106"/>
      <c r="D688" s="25"/>
      <c r="E688" s="26"/>
    </row>
    <row r="689" spans="1:5" x14ac:dyDescent="0.2">
      <c r="A689" s="28"/>
      <c r="B689" s="29">
        <v>179</v>
      </c>
      <c r="C689" s="106" t="s">
        <v>243</v>
      </c>
      <c r="D689" s="25" t="s">
        <v>16</v>
      </c>
      <c r="E689" s="26"/>
    </row>
    <row r="690" spans="1:5" x14ac:dyDescent="0.2">
      <c r="A690" s="28"/>
      <c r="B690" s="29"/>
      <c r="C690" s="105"/>
      <c r="D690" s="25"/>
      <c r="E690" s="26"/>
    </row>
    <row r="691" spans="1:5" x14ac:dyDescent="0.2">
      <c r="A691" s="28"/>
      <c r="B691" s="29"/>
      <c r="C691" s="105"/>
      <c r="D691" s="25"/>
      <c r="E691" s="26"/>
    </row>
    <row r="692" spans="1:5" x14ac:dyDescent="0.2">
      <c r="A692" s="28"/>
      <c r="B692" s="29"/>
      <c r="C692" s="105"/>
      <c r="D692" s="25"/>
      <c r="E692" s="26"/>
    </row>
    <row r="693" spans="1:5" ht="46.2" x14ac:dyDescent="0.2">
      <c r="A693" s="28"/>
      <c r="B693" s="29"/>
      <c r="C693" s="107" t="s">
        <v>244</v>
      </c>
      <c r="D693" s="25"/>
      <c r="E693" s="26"/>
    </row>
    <row r="694" spans="1:5" x14ac:dyDescent="0.2">
      <c r="A694" s="28"/>
      <c r="B694" s="29"/>
      <c r="C694" s="110"/>
      <c r="D694" s="25"/>
      <c r="E694" s="26"/>
    </row>
    <row r="695" spans="1:5" ht="13.25" customHeight="1" x14ac:dyDescent="0.2">
      <c r="A695" s="28"/>
      <c r="B695" s="29">
        <v>180</v>
      </c>
      <c r="C695" s="106" t="s">
        <v>245</v>
      </c>
      <c r="D695" s="25">
        <v>17191.75</v>
      </c>
      <c r="E695" s="26"/>
    </row>
    <row r="696" spans="1:5" x14ac:dyDescent="0.2">
      <c r="A696" s="28"/>
      <c r="B696" s="29"/>
      <c r="C696" s="110"/>
      <c r="D696" s="25"/>
      <c r="E696" s="26"/>
    </row>
    <row r="697" spans="1:5" x14ac:dyDescent="0.2">
      <c r="A697" s="28"/>
      <c r="B697" s="29"/>
      <c r="C697" s="110"/>
      <c r="D697" s="25"/>
      <c r="E697" s="26"/>
    </row>
    <row r="698" spans="1:5" ht="69.3" x14ac:dyDescent="0.2">
      <c r="A698" s="28"/>
      <c r="B698" s="29"/>
      <c r="C698" s="42" t="s">
        <v>246</v>
      </c>
      <c r="D698" s="25"/>
      <c r="E698" s="26"/>
    </row>
    <row r="699" spans="1:5" x14ac:dyDescent="0.2">
      <c r="A699" s="28"/>
      <c r="B699" s="29"/>
      <c r="C699" s="34"/>
      <c r="D699" s="25"/>
      <c r="E699" s="26"/>
    </row>
    <row r="700" spans="1:5" x14ac:dyDescent="0.2">
      <c r="A700" s="28"/>
      <c r="B700" s="29">
        <v>181</v>
      </c>
      <c r="C700" s="34" t="s">
        <v>247</v>
      </c>
      <c r="D700" s="25">
        <v>14783.04</v>
      </c>
      <c r="E700" s="26"/>
    </row>
    <row r="701" spans="1:5" x14ac:dyDescent="0.2">
      <c r="A701" s="28"/>
      <c r="B701" s="29"/>
      <c r="C701" s="34"/>
      <c r="D701" s="25"/>
      <c r="E701" s="26"/>
    </row>
    <row r="702" spans="1:5" x14ac:dyDescent="0.2">
      <c r="A702" s="28"/>
      <c r="B702" s="29"/>
      <c r="C702" s="34"/>
      <c r="D702" s="25"/>
      <c r="E702" s="26"/>
    </row>
    <row r="703" spans="1:5" ht="57.75" x14ac:dyDescent="0.2">
      <c r="A703" s="28"/>
      <c r="B703" s="29"/>
      <c r="C703" s="91" t="s">
        <v>248</v>
      </c>
      <c r="D703" s="25"/>
      <c r="E703" s="26"/>
    </row>
    <row r="704" spans="1:5" x14ac:dyDescent="0.2">
      <c r="A704" s="28"/>
      <c r="B704" s="29"/>
      <c r="C704" s="111"/>
      <c r="D704" s="25"/>
      <c r="E704" s="26"/>
    </row>
    <row r="705" spans="1:5" x14ac:dyDescent="0.2">
      <c r="A705" s="28"/>
      <c r="B705" s="29">
        <v>182</v>
      </c>
      <c r="C705" s="34" t="s">
        <v>249</v>
      </c>
      <c r="D705" s="25">
        <v>45249.25</v>
      </c>
      <c r="E705" s="26"/>
    </row>
    <row r="706" spans="1:5" x14ac:dyDescent="0.2">
      <c r="A706" s="28"/>
      <c r="B706" s="29"/>
      <c r="C706" s="110"/>
      <c r="D706" s="25"/>
      <c r="E706" s="26"/>
    </row>
    <row r="707" spans="1:5" x14ac:dyDescent="0.2">
      <c r="A707" s="28"/>
      <c r="B707" s="29"/>
      <c r="C707" s="110"/>
      <c r="D707" s="25"/>
      <c r="E707" s="26"/>
    </row>
    <row r="708" spans="1:5" ht="23.1" x14ac:dyDescent="0.2">
      <c r="A708" s="28"/>
      <c r="B708" s="29"/>
      <c r="C708" s="61" t="s">
        <v>250</v>
      </c>
      <c r="D708" s="25"/>
      <c r="E708" s="26"/>
    </row>
    <row r="709" spans="1:5" x14ac:dyDescent="0.2">
      <c r="A709" s="28"/>
      <c r="B709" s="29"/>
      <c r="C709" s="34"/>
      <c r="D709" s="25"/>
      <c r="E709" s="26"/>
    </row>
    <row r="710" spans="1:5" ht="23.1" x14ac:dyDescent="0.2">
      <c r="A710" s="28"/>
      <c r="B710" s="29">
        <v>183</v>
      </c>
      <c r="C710" s="34" t="s">
        <v>251</v>
      </c>
      <c r="D710" s="25">
        <v>6002.26</v>
      </c>
      <c r="E710" s="26"/>
    </row>
    <row r="711" spans="1:5" x14ac:dyDescent="0.2">
      <c r="A711" s="28"/>
      <c r="B711" s="29"/>
      <c r="C711" s="34"/>
      <c r="D711" s="25"/>
      <c r="E711" s="26"/>
    </row>
    <row r="712" spans="1:5" ht="23.1" x14ac:dyDescent="0.2">
      <c r="A712" s="28"/>
      <c r="B712" s="29">
        <v>184</v>
      </c>
      <c r="C712" s="34" t="s">
        <v>252</v>
      </c>
      <c r="D712" s="25">
        <v>6002.26</v>
      </c>
      <c r="E712" s="26"/>
    </row>
    <row r="713" spans="1:5" x14ac:dyDescent="0.2">
      <c r="A713" s="28"/>
      <c r="B713" s="29"/>
      <c r="C713" s="34"/>
      <c r="D713" s="25"/>
      <c r="E713" s="26"/>
    </row>
    <row r="714" spans="1:5" x14ac:dyDescent="0.2">
      <c r="A714" s="28"/>
      <c r="B714" s="29"/>
      <c r="C714" s="34"/>
      <c r="D714" s="25"/>
      <c r="E714" s="26"/>
    </row>
    <row r="715" spans="1:5" ht="69.3" x14ac:dyDescent="0.2">
      <c r="A715" s="28"/>
      <c r="B715" s="29"/>
      <c r="C715" s="61" t="s">
        <v>253</v>
      </c>
      <c r="D715" s="25"/>
      <c r="E715" s="26"/>
    </row>
    <row r="716" spans="1:5" x14ac:dyDescent="0.2">
      <c r="A716" s="28"/>
      <c r="B716" s="29"/>
      <c r="C716" s="34"/>
      <c r="D716" s="25"/>
      <c r="E716" s="26"/>
    </row>
    <row r="717" spans="1:5" x14ac:dyDescent="0.2">
      <c r="A717" s="28"/>
      <c r="B717" s="29">
        <v>185</v>
      </c>
      <c r="C717" s="34" t="s">
        <v>254</v>
      </c>
      <c r="D717" s="25">
        <v>53573.9</v>
      </c>
      <c r="E717" s="26"/>
    </row>
    <row r="718" spans="1:5" x14ac:dyDescent="0.2">
      <c r="A718" s="28"/>
      <c r="B718" s="29"/>
      <c r="C718" s="34"/>
      <c r="D718" s="25"/>
      <c r="E718" s="26"/>
    </row>
    <row r="719" spans="1:5" x14ac:dyDescent="0.2">
      <c r="A719" s="28"/>
      <c r="B719" s="29">
        <v>186</v>
      </c>
      <c r="C719" s="34" t="s">
        <v>255</v>
      </c>
      <c r="D719" s="25" t="s">
        <v>16</v>
      </c>
      <c r="E719" s="26"/>
    </row>
    <row r="720" spans="1:5" x14ac:dyDescent="0.2">
      <c r="A720" s="28"/>
      <c r="B720" s="29"/>
      <c r="C720" s="110"/>
      <c r="D720" s="25" t="s">
        <v>112</v>
      </c>
      <c r="E720" s="26"/>
    </row>
    <row r="721" spans="1:5" ht="23.1" x14ac:dyDescent="0.2">
      <c r="A721" s="28"/>
      <c r="B721" s="29"/>
      <c r="C721" s="94" t="s">
        <v>256</v>
      </c>
      <c r="D721" s="25"/>
      <c r="E721" s="26"/>
    </row>
    <row r="722" spans="1:5" x14ac:dyDescent="0.2">
      <c r="A722" s="28"/>
      <c r="B722" s="29"/>
      <c r="C722" s="97"/>
      <c r="D722" s="25"/>
      <c r="E722" s="26"/>
    </row>
    <row r="723" spans="1:5" x14ac:dyDescent="0.2">
      <c r="A723" s="28"/>
      <c r="B723" s="29">
        <v>187</v>
      </c>
      <c r="C723" s="36" t="s">
        <v>257</v>
      </c>
      <c r="D723" s="25">
        <v>5869.51</v>
      </c>
      <c r="E723" s="26"/>
    </row>
    <row r="724" spans="1:5" x14ac:dyDescent="0.2">
      <c r="A724" s="28"/>
      <c r="B724" s="29"/>
      <c r="C724" s="34"/>
      <c r="D724" s="25"/>
      <c r="E724" s="26"/>
    </row>
    <row r="725" spans="1:5" x14ac:dyDescent="0.2">
      <c r="A725" s="28"/>
      <c r="B725" s="29">
        <v>188</v>
      </c>
      <c r="C725" s="36" t="s">
        <v>258</v>
      </c>
      <c r="D725" s="25">
        <v>14905.76</v>
      </c>
      <c r="E725" s="26"/>
    </row>
    <row r="726" spans="1:5" x14ac:dyDescent="0.2">
      <c r="A726" s="28"/>
      <c r="B726" s="29"/>
      <c r="C726" s="110"/>
      <c r="D726" s="25"/>
      <c r="E726" s="26"/>
    </row>
    <row r="727" spans="1:5" x14ac:dyDescent="0.2">
      <c r="A727" s="28"/>
      <c r="B727" s="29"/>
      <c r="C727" s="112" t="s">
        <v>259</v>
      </c>
      <c r="D727" s="25"/>
      <c r="E727" s="26"/>
    </row>
    <row r="728" spans="1:5" x14ac:dyDescent="0.2">
      <c r="A728" s="28"/>
      <c r="B728" s="29"/>
      <c r="C728" s="110"/>
      <c r="D728" s="25"/>
      <c r="E728" s="26"/>
    </row>
    <row r="729" spans="1:5" x14ac:dyDescent="0.2">
      <c r="A729" s="28"/>
      <c r="B729" s="29">
        <v>189</v>
      </c>
      <c r="C729" s="106" t="s">
        <v>260</v>
      </c>
      <c r="D729" s="25">
        <v>575.02</v>
      </c>
      <c r="E729" s="26"/>
    </row>
    <row r="730" spans="1:5" x14ac:dyDescent="0.2">
      <c r="A730" s="28"/>
      <c r="B730" s="29"/>
      <c r="C730" s="38"/>
      <c r="D730" s="25"/>
      <c r="E730" s="26"/>
    </row>
    <row r="731" spans="1:5" x14ac:dyDescent="0.2">
      <c r="A731" s="28"/>
      <c r="B731" s="29">
        <v>190</v>
      </c>
      <c r="C731" s="51" t="s">
        <v>261</v>
      </c>
      <c r="D731" s="25">
        <v>15000.75</v>
      </c>
      <c r="E731" s="26"/>
    </row>
    <row r="732" spans="1:5" x14ac:dyDescent="0.2">
      <c r="A732" s="28"/>
      <c r="B732" s="29"/>
      <c r="C732" s="51"/>
      <c r="D732" s="25"/>
      <c r="E732" s="26"/>
    </row>
    <row r="733" spans="1:5" x14ac:dyDescent="0.2">
      <c r="A733" s="28"/>
      <c r="B733" s="29">
        <v>191</v>
      </c>
      <c r="C733" s="51" t="s">
        <v>262</v>
      </c>
      <c r="D733" s="25"/>
      <c r="E733" s="26"/>
    </row>
    <row r="734" spans="1:5" x14ac:dyDescent="0.2">
      <c r="A734" s="28"/>
      <c r="B734" s="29"/>
      <c r="C734" s="51"/>
      <c r="D734" s="25"/>
      <c r="E734" s="26"/>
    </row>
    <row r="735" spans="1:5" x14ac:dyDescent="0.2">
      <c r="A735" s="28"/>
      <c r="B735" s="29">
        <v>192</v>
      </c>
      <c r="C735" s="51" t="s">
        <v>263</v>
      </c>
      <c r="D735" s="25">
        <v>7228.6</v>
      </c>
      <c r="E735" s="26"/>
    </row>
    <row r="736" spans="1:5" x14ac:dyDescent="0.2">
      <c r="A736" s="28"/>
      <c r="B736" s="29"/>
      <c r="C736" s="51"/>
      <c r="D736" s="25"/>
      <c r="E736" s="26"/>
    </row>
    <row r="737" spans="1:5" ht="23.1" x14ac:dyDescent="0.2">
      <c r="A737" s="28"/>
      <c r="B737" s="29">
        <v>193</v>
      </c>
      <c r="C737" s="51" t="s">
        <v>264</v>
      </c>
      <c r="D737" s="25">
        <v>7901.88</v>
      </c>
      <c r="E737" s="26"/>
    </row>
    <row r="738" spans="1:5" x14ac:dyDescent="0.2">
      <c r="A738" s="28"/>
      <c r="B738" s="29"/>
      <c r="C738" s="34"/>
      <c r="D738" s="25"/>
      <c r="E738" s="26"/>
    </row>
    <row r="739" spans="1:5" x14ac:dyDescent="0.2">
      <c r="A739" s="28"/>
      <c r="B739" s="29"/>
      <c r="C739" s="34"/>
      <c r="D739" s="25"/>
      <c r="E739" s="26"/>
    </row>
    <row r="740" spans="1:5" x14ac:dyDescent="0.2">
      <c r="A740" s="28"/>
      <c r="B740" s="29"/>
      <c r="C740" s="61" t="s">
        <v>265</v>
      </c>
      <c r="D740" s="25"/>
      <c r="E740" s="26"/>
    </row>
    <row r="741" spans="1:5" x14ac:dyDescent="0.2">
      <c r="A741" s="28"/>
      <c r="B741" s="29"/>
      <c r="C741" s="34"/>
      <c r="D741" s="25"/>
      <c r="E741" s="26"/>
    </row>
    <row r="742" spans="1:5" ht="23.1" x14ac:dyDescent="0.2">
      <c r="A742" s="28"/>
      <c r="B742" s="29">
        <v>194</v>
      </c>
      <c r="C742" s="45" t="s">
        <v>266</v>
      </c>
      <c r="D742" s="25" t="s">
        <v>19</v>
      </c>
      <c r="E742" s="26"/>
    </row>
    <row r="743" spans="1:5" x14ac:dyDescent="0.2">
      <c r="A743" s="28"/>
      <c r="B743" s="29"/>
      <c r="C743" s="34"/>
      <c r="D743" s="25"/>
      <c r="E743" s="26"/>
    </row>
    <row r="744" spans="1:5" ht="23.1" x14ac:dyDescent="0.2">
      <c r="A744" s="28"/>
      <c r="B744" s="29"/>
      <c r="C744" s="62" t="s">
        <v>267</v>
      </c>
      <c r="D744" s="25"/>
      <c r="E744" s="26"/>
    </row>
    <row r="745" spans="1:5" x14ac:dyDescent="0.2">
      <c r="A745" s="28"/>
      <c r="B745" s="29"/>
      <c r="C745" s="34"/>
      <c r="D745" s="25"/>
      <c r="E745" s="26"/>
    </row>
    <row r="746" spans="1:5" ht="23.1" x14ac:dyDescent="0.2">
      <c r="A746" s="28"/>
      <c r="B746" s="29">
        <v>195</v>
      </c>
      <c r="C746" s="45" t="s">
        <v>268</v>
      </c>
      <c r="D746" s="25" t="s">
        <v>19</v>
      </c>
      <c r="E746" s="26"/>
    </row>
    <row r="747" spans="1:5" x14ac:dyDescent="0.2">
      <c r="A747" s="28"/>
      <c r="B747" s="29"/>
      <c r="C747" s="34"/>
      <c r="D747" s="25"/>
      <c r="E747" s="26"/>
    </row>
    <row r="748" spans="1:5" x14ac:dyDescent="0.2">
      <c r="A748" s="28"/>
      <c r="B748" s="29">
        <v>196</v>
      </c>
      <c r="C748" s="34" t="s">
        <v>291</v>
      </c>
      <c r="D748" s="25">
        <v>7904.16</v>
      </c>
      <c r="E748" s="26"/>
    </row>
    <row r="749" spans="1:5" x14ac:dyDescent="0.2">
      <c r="A749" s="28"/>
      <c r="B749" s="29"/>
      <c r="C749" s="34"/>
      <c r="D749" s="25"/>
      <c r="E749" s="26"/>
    </row>
    <row r="750" spans="1:5" x14ac:dyDescent="0.2">
      <c r="A750" s="28"/>
      <c r="B750" s="29"/>
      <c r="C750" s="34"/>
      <c r="D750" s="25"/>
      <c r="E750" s="26"/>
    </row>
    <row r="751" spans="1:5" x14ac:dyDescent="0.2">
      <c r="A751" s="28"/>
      <c r="B751" s="29"/>
      <c r="C751" s="34"/>
      <c r="D751" s="25"/>
      <c r="E751" s="26"/>
    </row>
    <row r="752" spans="1:5" x14ac:dyDescent="0.2">
      <c r="A752" s="28">
        <v>5</v>
      </c>
      <c r="B752" s="29"/>
      <c r="C752" s="63" t="s">
        <v>11</v>
      </c>
      <c r="D752" s="25"/>
      <c r="E752" s="26"/>
    </row>
    <row r="753" spans="1:8" x14ac:dyDescent="0.2">
      <c r="A753" s="28"/>
      <c r="B753" s="29"/>
      <c r="C753" s="34"/>
      <c r="D753" s="25"/>
      <c r="E753" s="26"/>
    </row>
    <row r="754" spans="1:8" x14ac:dyDescent="0.2">
      <c r="A754" s="28"/>
      <c r="B754" s="29">
        <v>1</v>
      </c>
      <c r="C754" s="34" t="s">
        <v>12</v>
      </c>
      <c r="D754" s="25">
        <v>80000</v>
      </c>
      <c r="E754" s="26"/>
    </row>
    <row r="755" spans="1:8" x14ac:dyDescent="0.2">
      <c r="A755" s="28"/>
      <c r="B755" s="29"/>
      <c r="C755" s="34"/>
      <c r="D755" s="25"/>
      <c r="E755" s="26"/>
    </row>
    <row r="756" spans="1:8" x14ac:dyDescent="0.2">
      <c r="A756" s="28">
        <v>6</v>
      </c>
      <c r="B756" s="29"/>
      <c r="C756" s="63" t="s">
        <v>13</v>
      </c>
      <c r="D756" s="25"/>
      <c r="E756" s="26"/>
    </row>
    <row r="757" spans="1:8" x14ac:dyDescent="0.2">
      <c r="A757" s="28"/>
      <c r="B757" s="29"/>
      <c r="C757" s="34"/>
      <c r="D757" s="25"/>
      <c r="E757" s="26"/>
    </row>
    <row r="758" spans="1:8" x14ac:dyDescent="0.2">
      <c r="A758" s="28"/>
      <c r="B758" s="29"/>
      <c r="C758" s="34"/>
      <c r="D758" s="25"/>
      <c r="E758" s="26"/>
      <c r="H758" s="83"/>
    </row>
    <row r="759" spans="1:8" x14ac:dyDescent="0.2">
      <c r="A759" s="28"/>
      <c r="B759" s="29"/>
      <c r="C759" s="63" t="s">
        <v>269</v>
      </c>
      <c r="D759" s="25">
        <v>23000</v>
      </c>
      <c r="E759" s="26"/>
    </row>
    <row r="760" spans="1:8" x14ac:dyDescent="0.2">
      <c r="A760" s="28"/>
      <c r="B760" s="29"/>
      <c r="C760" s="34"/>
      <c r="D760" s="25"/>
      <c r="E760" s="26"/>
    </row>
    <row r="761" spans="1:8" x14ac:dyDescent="0.2">
      <c r="A761" s="28"/>
      <c r="B761" s="29">
        <v>1</v>
      </c>
      <c r="C761" s="34" t="s">
        <v>270</v>
      </c>
      <c r="D761" s="25">
        <v>13611</v>
      </c>
      <c r="E761" s="26"/>
    </row>
    <row r="762" spans="1:8" x14ac:dyDescent="0.2">
      <c r="A762" s="28"/>
      <c r="B762" s="29">
        <v>2</v>
      </c>
      <c r="C762" s="34" t="s">
        <v>271</v>
      </c>
      <c r="D762" s="25" t="s">
        <v>16</v>
      </c>
      <c r="E762" s="26"/>
    </row>
    <row r="763" spans="1:8" x14ac:dyDescent="0.2">
      <c r="A763" s="28"/>
      <c r="B763" s="29">
        <v>3</v>
      </c>
      <c r="C763" s="34" t="s">
        <v>272</v>
      </c>
      <c r="D763" s="25" t="s">
        <v>16</v>
      </c>
      <c r="E763" s="26"/>
    </row>
    <row r="764" spans="1:8" x14ac:dyDescent="0.2">
      <c r="A764" s="28"/>
      <c r="B764" s="29">
        <v>4</v>
      </c>
      <c r="C764" s="34" t="s">
        <v>273</v>
      </c>
      <c r="D764" s="25" t="s">
        <v>16</v>
      </c>
      <c r="E764" s="26"/>
    </row>
    <row r="765" spans="1:8" x14ac:dyDescent="0.2">
      <c r="A765" s="28"/>
      <c r="B765" s="29">
        <v>5</v>
      </c>
      <c r="C765" s="34" t="s">
        <v>273</v>
      </c>
      <c r="D765" s="25" t="s">
        <v>16</v>
      </c>
      <c r="E765" s="26"/>
    </row>
    <row r="766" spans="1:8" x14ac:dyDescent="0.2">
      <c r="A766" s="28"/>
      <c r="B766" s="29"/>
      <c r="C766" s="34"/>
      <c r="D766" s="25"/>
      <c r="E766" s="26"/>
    </row>
    <row r="767" spans="1:8" x14ac:dyDescent="0.2">
      <c r="A767" s="28"/>
      <c r="B767" s="29">
        <v>6</v>
      </c>
      <c r="C767" s="34" t="s">
        <v>274</v>
      </c>
      <c r="D767" s="25">
        <v>22391.25</v>
      </c>
      <c r="E767" s="26"/>
    </row>
    <row r="768" spans="1:8" x14ac:dyDescent="0.2">
      <c r="A768" s="28"/>
      <c r="B768" s="29"/>
      <c r="C768" s="34"/>
      <c r="D768" s="25"/>
      <c r="E768" s="26"/>
    </row>
    <row r="769" spans="1:5" ht="23.1" x14ac:dyDescent="0.2">
      <c r="A769" s="28"/>
      <c r="B769" s="29">
        <v>7</v>
      </c>
      <c r="C769" s="34" t="s">
        <v>275</v>
      </c>
      <c r="D769" s="25">
        <v>1095.3</v>
      </c>
      <c r="E769" s="26"/>
    </row>
    <row r="770" spans="1:5" x14ac:dyDescent="0.2">
      <c r="A770" s="28"/>
      <c r="B770" s="29"/>
      <c r="C770" s="34"/>
      <c r="D770" s="25"/>
      <c r="E770" s="26"/>
    </row>
    <row r="771" spans="1:5" x14ac:dyDescent="0.2">
      <c r="A771" s="28"/>
      <c r="B771" s="29"/>
      <c r="C771" s="34"/>
      <c r="D771" s="25"/>
      <c r="E771" s="26"/>
    </row>
    <row r="772" spans="1:5" x14ac:dyDescent="0.2">
      <c r="A772" s="28">
        <v>8</v>
      </c>
      <c r="B772" s="29"/>
      <c r="C772" s="63" t="s">
        <v>276</v>
      </c>
      <c r="D772" s="25"/>
      <c r="E772" s="26"/>
    </row>
    <row r="773" spans="1:5" x14ac:dyDescent="0.2">
      <c r="A773" s="28"/>
      <c r="B773" s="29"/>
      <c r="C773" s="34"/>
      <c r="D773" s="25"/>
      <c r="E773" s="26"/>
    </row>
    <row r="774" spans="1:5" ht="34.65" x14ac:dyDescent="0.2">
      <c r="A774" s="28"/>
      <c r="B774" s="29">
        <v>1</v>
      </c>
      <c r="C774" s="34" t="s">
        <v>277</v>
      </c>
      <c r="D774" s="25" t="s">
        <v>16</v>
      </c>
      <c r="E774" s="26"/>
    </row>
    <row r="775" spans="1:5" x14ac:dyDescent="0.2">
      <c r="A775" s="28"/>
      <c r="B775" s="29"/>
      <c r="C775" s="34"/>
      <c r="D775" s="25"/>
      <c r="E775" s="26"/>
    </row>
    <row r="776" spans="1:5" x14ac:dyDescent="0.2">
      <c r="A776" s="28"/>
      <c r="B776" s="29"/>
      <c r="C776" s="110"/>
      <c r="D776" s="25"/>
      <c r="E776" s="26"/>
    </row>
    <row r="777" spans="1:5" ht="12.25" thickBot="1" x14ac:dyDescent="0.25">
      <c r="A777" s="18"/>
      <c r="B777" s="114"/>
      <c r="C777" s="91"/>
      <c r="D777" s="64"/>
      <c r="E777" s="21"/>
    </row>
    <row r="778" spans="1:5" ht="12.25" thickBot="1" x14ac:dyDescent="0.25">
      <c r="A778" s="65"/>
      <c r="B778" s="66"/>
      <c r="C778" s="67"/>
      <c r="D778" s="68">
        <f>SUM(D8:D777)</f>
        <v>2531890.75</v>
      </c>
      <c r="E778" s="69"/>
    </row>
    <row r="779" spans="1:5" x14ac:dyDescent="0.2">
      <c r="B779" s="70"/>
      <c r="C779" s="34"/>
    </row>
    <row r="780" spans="1:5" x14ac:dyDescent="0.2">
      <c r="B780" s="72"/>
      <c r="C780" s="34"/>
      <c r="D780" s="88"/>
    </row>
    <row r="781" spans="1:5" x14ac:dyDescent="0.2">
      <c r="B781" s="72"/>
      <c r="C781" s="34"/>
      <c r="D781" s="88"/>
    </row>
    <row r="782" spans="1:5" x14ac:dyDescent="0.2">
      <c r="B782" s="72"/>
      <c r="C782" s="74" t="s">
        <v>278</v>
      </c>
    </row>
    <row r="783" spans="1:5" x14ac:dyDescent="0.2">
      <c r="B783" s="72"/>
      <c r="C783" s="34"/>
      <c r="D783" s="89" t="s">
        <v>280</v>
      </c>
      <c r="E783" s="82"/>
    </row>
    <row r="784" spans="1:5" x14ac:dyDescent="0.2">
      <c r="B784" s="72"/>
      <c r="C784" s="34"/>
      <c r="D784" s="81"/>
      <c r="E784" s="82"/>
    </row>
    <row r="785" spans="2:5" x14ac:dyDescent="0.2">
      <c r="B785" s="72"/>
      <c r="C785" s="74" t="s">
        <v>284</v>
      </c>
      <c r="D785" s="81"/>
      <c r="E785" s="82"/>
    </row>
    <row r="786" spans="2:5" x14ac:dyDescent="0.2">
      <c r="B786" s="72"/>
      <c r="C786" s="34"/>
      <c r="D786" s="81"/>
      <c r="E786" s="82"/>
    </row>
    <row r="787" spans="2:5" x14ac:dyDescent="0.2">
      <c r="B787" s="72">
        <v>1</v>
      </c>
      <c r="C787" s="34" t="s">
        <v>279</v>
      </c>
      <c r="D787" s="81">
        <v>-98610</v>
      </c>
      <c r="E787" s="82"/>
    </row>
    <row r="788" spans="2:5" x14ac:dyDescent="0.2">
      <c r="B788" s="72"/>
      <c r="C788" s="34"/>
      <c r="D788" s="81"/>
      <c r="E788" s="82"/>
    </row>
    <row r="789" spans="2:5" x14ac:dyDescent="0.2">
      <c r="B789" s="72"/>
      <c r="C789" s="74" t="s">
        <v>285</v>
      </c>
      <c r="D789" s="81"/>
      <c r="E789" s="82"/>
    </row>
    <row r="790" spans="2:5" x14ac:dyDescent="0.2">
      <c r="B790" s="72"/>
      <c r="C790" s="34"/>
      <c r="D790" s="81"/>
      <c r="E790" s="82"/>
    </row>
    <row r="791" spans="2:5" x14ac:dyDescent="0.2">
      <c r="B791" s="72">
        <v>2</v>
      </c>
      <c r="C791" s="34" t="s">
        <v>303</v>
      </c>
      <c r="D791" s="81">
        <v>-13770</v>
      </c>
      <c r="E791" s="82"/>
    </row>
    <row r="792" spans="2:5" x14ac:dyDescent="0.2">
      <c r="B792" s="72">
        <v>3</v>
      </c>
      <c r="C792" s="34" t="s">
        <v>281</v>
      </c>
      <c r="D792" s="81">
        <v>-34764</v>
      </c>
      <c r="E792" s="82"/>
    </row>
    <row r="793" spans="2:5" x14ac:dyDescent="0.2">
      <c r="B793" s="72"/>
      <c r="C793" s="34"/>
      <c r="D793" s="81"/>
      <c r="E793" s="82"/>
    </row>
    <row r="794" spans="2:5" x14ac:dyDescent="0.2">
      <c r="B794" s="72">
        <v>4</v>
      </c>
      <c r="C794" s="34" t="s">
        <v>282</v>
      </c>
      <c r="D794" s="81">
        <v>-12444</v>
      </c>
      <c r="E794" s="82"/>
    </row>
    <row r="795" spans="2:5" x14ac:dyDescent="0.2">
      <c r="B795" s="72">
        <v>5</v>
      </c>
      <c r="C795" s="34" t="s">
        <v>283</v>
      </c>
      <c r="D795" s="81">
        <v>-622</v>
      </c>
      <c r="E795" s="82"/>
    </row>
    <row r="796" spans="2:5" x14ac:dyDescent="0.2">
      <c r="B796" s="72"/>
      <c r="C796" s="34"/>
      <c r="D796" s="81"/>
      <c r="E796" s="82"/>
    </row>
    <row r="797" spans="2:5" x14ac:dyDescent="0.2">
      <c r="B797" s="72"/>
      <c r="C797" s="74" t="s">
        <v>286</v>
      </c>
      <c r="D797" s="81"/>
      <c r="E797" s="82"/>
    </row>
    <row r="798" spans="2:5" x14ac:dyDescent="0.2">
      <c r="B798" s="72"/>
      <c r="C798" s="34"/>
      <c r="D798" s="81"/>
      <c r="E798" s="82"/>
    </row>
    <row r="799" spans="2:5" ht="23.1" x14ac:dyDescent="0.2">
      <c r="B799" s="72">
        <v>6</v>
      </c>
      <c r="C799" s="34" t="s">
        <v>304</v>
      </c>
      <c r="D799" s="81">
        <v>-24640</v>
      </c>
      <c r="E799" s="82"/>
    </row>
    <row r="800" spans="2:5" x14ac:dyDescent="0.2">
      <c r="B800" s="72"/>
      <c r="C800" s="34"/>
      <c r="D800" s="81"/>
      <c r="E800" s="82"/>
    </row>
    <row r="801" spans="1:5" x14ac:dyDescent="0.2">
      <c r="B801" s="72"/>
      <c r="C801" s="74" t="s">
        <v>287</v>
      </c>
      <c r="D801" s="81"/>
      <c r="E801" s="82"/>
    </row>
    <row r="802" spans="1:5" x14ac:dyDescent="0.2">
      <c r="B802" s="72"/>
      <c r="C802" s="34"/>
      <c r="D802" s="81"/>
      <c r="E802" s="82"/>
    </row>
    <row r="803" spans="1:5" ht="23.1" x14ac:dyDescent="0.2">
      <c r="B803" s="72">
        <v>7</v>
      </c>
      <c r="C803" s="34" t="s">
        <v>294</v>
      </c>
      <c r="D803" s="81">
        <v>-10160</v>
      </c>
      <c r="E803" s="82"/>
    </row>
    <row r="804" spans="1:5" x14ac:dyDescent="0.2">
      <c r="B804" s="72"/>
      <c r="C804" s="34"/>
      <c r="D804" s="81"/>
      <c r="E804" s="82"/>
    </row>
    <row r="805" spans="1:5" x14ac:dyDescent="0.2">
      <c r="B805" s="72"/>
      <c r="C805" s="74" t="s">
        <v>288</v>
      </c>
      <c r="D805" s="81"/>
      <c r="E805" s="82"/>
    </row>
    <row r="806" spans="1:5" x14ac:dyDescent="0.2">
      <c r="B806" s="72"/>
      <c r="C806" s="34"/>
      <c r="D806" s="81"/>
      <c r="E806" s="82"/>
    </row>
    <row r="807" spans="1:5" ht="23.1" x14ac:dyDescent="0.2">
      <c r="B807" s="72">
        <v>8</v>
      </c>
      <c r="C807" s="34" t="s">
        <v>289</v>
      </c>
      <c r="D807" s="81">
        <v>-2489</v>
      </c>
      <c r="E807" s="82"/>
    </row>
    <row r="808" spans="1:5" x14ac:dyDescent="0.2">
      <c r="B808" s="72"/>
      <c r="C808" s="34"/>
    </row>
    <row r="809" spans="1:5" x14ac:dyDescent="0.2">
      <c r="B809" s="72"/>
      <c r="C809" s="34"/>
    </row>
    <row r="810" spans="1:5" x14ac:dyDescent="0.2">
      <c r="B810" s="72"/>
      <c r="C810" s="34"/>
    </row>
    <row r="811" spans="1:5" x14ac:dyDescent="0.2">
      <c r="A811" s="75"/>
      <c r="B811" s="76"/>
      <c r="C811" s="77" t="s">
        <v>290</v>
      </c>
      <c r="D811" s="79">
        <f>SUM(D785:D810)</f>
        <v>-197499</v>
      </c>
      <c r="E811" s="78"/>
    </row>
    <row r="812" spans="1:5" x14ac:dyDescent="0.2">
      <c r="B812" s="72"/>
      <c r="C812" s="34"/>
    </row>
    <row r="813" spans="1:5" x14ac:dyDescent="0.2">
      <c r="A813" s="75"/>
      <c r="B813" s="76"/>
      <c r="C813" s="77" t="s">
        <v>299</v>
      </c>
      <c r="D813" s="86">
        <f>D778+D811</f>
        <v>2334391.75</v>
      </c>
      <c r="E813" s="78"/>
    </row>
    <row r="814" spans="1:5" x14ac:dyDescent="0.2">
      <c r="B814" s="72"/>
      <c r="C814" s="34"/>
    </row>
    <row r="815" spans="1:5" ht="23.1" x14ac:dyDescent="0.2">
      <c r="B815" s="72"/>
      <c r="C815" s="34" t="s">
        <v>302</v>
      </c>
      <c r="D815" s="71">
        <v>-86408.5</v>
      </c>
      <c r="E815" s="38" t="s">
        <v>705</v>
      </c>
    </row>
    <row r="816" spans="1:5" ht="13.25" customHeight="1" x14ac:dyDescent="0.2">
      <c r="B816" s="72"/>
      <c r="C816" s="45" t="s">
        <v>300</v>
      </c>
      <c r="D816" s="71">
        <v>-13611</v>
      </c>
    </row>
    <row r="817" spans="2:8" x14ac:dyDescent="0.2">
      <c r="B817" s="72"/>
      <c r="C817" s="34"/>
    </row>
    <row r="818" spans="2:8" x14ac:dyDescent="0.2">
      <c r="B818" s="72"/>
      <c r="C818" s="73" t="s">
        <v>298</v>
      </c>
      <c r="D818" s="87">
        <f>SUM(D813:D817)</f>
        <v>2234372.25</v>
      </c>
    </row>
    <row r="819" spans="2:8" x14ac:dyDescent="0.2">
      <c r="B819" s="72"/>
      <c r="C819" s="34"/>
    </row>
    <row r="820" spans="2:8" ht="23.1" x14ac:dyDescent="0.2">
      <c r="B820" s="72"/>
      <c r="C820" s="85" t="s">
        <v>295</v>
      </c>
      <c r="D820" s="71">
        <f>D818*-10%</f>
        <v>-223437.22500000001</v>
      </c>
      <c r="H820" s="83"/>
    </row>
    <row r="821" spans="2:8" ht="12.25" thickBot="1" x14ac:dyDescent="0.25">
      <c r="B821" s="72"/>
    </row>
    <row r="822" spans="2:8" ht="12.25" thickBot="1" x14ac:dyDescent="0.25">
      <c r="B822" s="72"/>
      <c r="C822" s="52" t="s">
        <v>301</v>
      </c>
      <c r="D822" s="80">
        <f>SUM(D818:D821)</f>
        <v>2010935.0249999999</v>
      </c>
      <c r="H822" s="83"/>
    </row>
    <row r="823" spans="2:8" x14ac:dyDescent="0.2">
      <c r="B823" s="72"/>
    </row>
    <row r="824" spans="2:8" x14ac:dyDescent="0.2">
      <c r="B824" s="72"/>
    </row>
  </sheetData>
  <mergeCells count="5">
    <mergeCell ref="D6:E6"/>
    <mergeCell ref="A2:C2"/>
    <mergeCell ref="A3:C3"/>
    <mergeCell ref="A6:C6"/>
    <mergeCell ref="A5:C5"/>
  </mergeCells>
  <pageMargins left="0.19685039370078741" right="0.19685039370078741" top="0.19685039370078741" bottom="0.19685039370078741" header="0.31496062992125984" footer="0.31496062992125984"/>
  <pageSetup paperSize="9" fitToHeight="4" orientation="portrait" r:id="rId1"/>
  <rowBreaks count="2" manualBreakCount="2">
    <brk id="714" max="7" man="1"/>
    <brk id="77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82"/>
  <sheetViews>
    <sheetView topLeftCell="A349" workbookViewId="0">
      <selection activeCell="H384" sqref="H384"/>
    </sheetView>
  </sheetViews>
  <sheetFormatPr defaultColWidth="10" defaultRowHeight="12.9" x14ac:dyDescent="0.2"/>
  <cols>
    <col min="1" max="1" width="13.5" style="131" customWidth="1"/>
    <col min="2" max="2" width="11.5" style="131" bestFit="1" customWidth="1"/>
    <col min="3" max="3" width="14.875" style="131" hidden="1" customWidth="1"/>
    <col min="4" max="4" width="6.125" style="131" bestFit="1" customWidth="1"/>
    <col min="5" max="5" width="11.625" style="120" customWidth="1"/>
    <col min="6" max="6" width="14.875" style="121" bestFit="1" customWidth="1"/>
    <col min="7" max="7" width="14.875" style="121" customWidth="1"/>
    <col min="8" max="8" width="49.875" style="120" bestFit="1" customWidth="1"/>
    <col min="9" max="256" width="10" style="120"/>
    <col min="257" max="257" width="13.5" style="120" customWidth="1"/>
    <col min="258" max="258" width="11.5" style="120" bestFit="1" customWidth="1"/>
    <col min="259" max="259" width="0" style="120" hidden="1" customWidth="1"/>
    <col min="260" max="260" width="6.125" style="120" bestFit="1" customWidth="1"/>
    <col min="261" max="261" width="11.625" style="120" customWidth="1"/>
    <col min="262" max="262" width="14.875" style="120" bestFit="1" customWidth="1"/>
    <col min="263" max="263" width="14.875" style="120" customWidth="1"/>
    <col min="264" max="264" width="49.875" style="120" bestFit="1" customWidth="1"/>
    <col min="265" max="512" width="10" style="120"/>
    <col min="513" max="513" width="13.5" style="120" customWidth="1"/>
    <col min="514" max="514" width="11.5" style="120" bestFit="1" customWidth="1"/>
    <col min="515" max="515" width="0" style="120" hidden="1" customWidth="1"/>
    <col min="516" max="516" width="6.125" style="120" bestFit="1" customWidth="1"/>
    <col min="517" max="517" width="11.625" style="120" customWidth="1"/>
    <col min="518" max="518" width="14.875" style="120" bestFit="1" customWidth="1"/>
    <col min="519" max="519" width="14.875" style="120" customWidth="1"/>
    <col min="520" max="520" width="49.875" style="120" bestFit="1" customWidth="1"/>
    <col min="521" max="768" width="10" style="120"/>
    <col min="769" max="769" width="13.5" style="120" customWidth="1"/>
    <col min="770" max="770" width="11.5" style="120" bestFit="1" customWidth="1"/>
    <col min="771" max="771" width="0" style="120" hidden="1" customWidth="1"/>
    <col min="772" max="772" width="6.125" style="120" bestFit="1" customWidth="1"/>
    <col min="773" max="773" width="11.625" style="120" customWidth="1"/>
    <col min="774" max="774" width="14.875" style="120" bestFit="1" customWidth="1"/>
    <col min="775" max="775" width="14.875" style="120" customWidth="1"/>
    <col min="776" max="776" width="49.875" style="120" bestFit="1" customWidth="1"/>
    <col min="777" max="1024" width="10" style="120"/>
    <col min="1025" max="1025" width="13.5" style="120" customWidth="1"/>
    <col min="1026" max="1026" width="11.5" style="120" bestFit="1" customWidth="1"/>
    <col min="1027" max="1027" width="0" style="120" hidden="1" customWidth="1"/>
    <col min="1028" max="1028" width="6.125" style="120" bestFit="1" customWidth="1"/>
    <col min="1029" max="1029" width="11.625" style="120" customWidth="1"/>
    <col min="1030" max="1030" width="14.875" style="120" bestFit="1" customWidth="1"/>
    <col min="1031" max="1031" width="14.875" style="120" customWidth="1"/>
    <col min="1032" max="1032" width="49.875" style="120" bestFit="1" customWidth="1"/>
    <col min="1033" max="1280" width="10" style="120"/>
    <col min="1281" max="1281" width="13.5" style="120" customWidth="1"/>
    <col min="1282" max="1282" width="11.5" style="120" bestFit="1" customWidth="1"/>
    <col min="1283" max="1283" width="0" style="120" hidden="1" customWidth="1"/>
    <col min="1284" max="1284" width="6.125" style="120" bestFit="1" customWidth="1"/>
    <col min="1285" max="1285" width="11.625" style="120" customWidth="1"/>
    <col min="1286" max="1286" width="14.875" style="120" bestFit="1" customWidth="1"/>
    <col min="1287" max="1287" width="14.875" style="120" customWidth="1"/>
    <col min="1288" max="1288" width="49.875" style="120" bestFit="1" customWidth="1"/>
    <col min="1289" max="1536" width="10" style="120"/>
    <col min="1537" max="1537" width="13.5" style="120" customWidth="1"/>
    <col min="1538" max="1538" width="11.5" style="120" bestFit="1" customWidth="1"/>
    <col min="1539" max="1539" width="0" style="120" hidden="1" customWidth="1"/>
    <col min="1540" max="1540" width="6.125" style="120" bestFit="1" customWidth="1"/>
    <col min="1541" max="1541" width="11.625" style="120" customWidth="1"/>
    <col min="1542" max="1542" width="14.875" style="120" bestFit="1" customWidth="1"/>
    <col min="1543" max="1543" width="14.875" style="120" customWidth="1"/>
    <col min="1544" max="1544" width="49.875" style="120" bestFit="1" customWidth="1"/>
    <col min="1545" max="1792" width="10" style="120"/>
    <col min="1793" max="1793" width="13.5" style="120" customWidth="1"/>
    <col min="1794" max="1794" width="11.5" style="120" bestFit="1" customWidth="1"/>
    <col min="1795" max="1795" width="0" style="120" hidden="1" customWidth="1"/>
    <col min="1796" max="1796" width="6.125" style="120" bestFit="1" customWidth="1"/>
    <col min="1797" max="1797" width="11.625" style="120" customWidth="1"/>
    <col min="1798" max="1798" width="14.875" style="120" bestFit="1" customWidth="1"/>
    <col min="1799" max="1799" width="14.875" style="120" customWidth="1"/>
    <col min="1800" max="1800" width="49.875" style="120" bestFit="1" customWidth="1"/>
    <col min="1801" max="2048" width="10" style="120"/>
    <col min="2049" max="2049" width="13.5" style="120" customWidth="1"/>
    <col min="2050" max="2050" width="11.5" style="120" bestFit="1" customWidth="1"/>
    <col min="2051" max="2051" width="0" style="120" hidden="1" customWidth="1"/>
    <col min="2052" max="2052" width="6.125" style="120" bestFit="1" customWidth="1"/>
    <col min="2053" max="2053" width="11.625" style="120" customWidth="1"/>
    <col min="2054" max="2054" width="14.875" style="120" bestFit="1" customWidth="1"/>
    <col min="2055" max="2055" width="14.875" style="120" customWidth="1"/>
    <col min="2056" max="2056" width="49.875" style="120" bestFit="1" customWidth="1"/>
    <col min="2057" max="2304" width="10" style="120"/>
    <col min="2305" max="2305" width="13.5" style="120" customWidth="1"/>
    <col min="2306" max="2306" width="11.5" style="120" bestFit="1" customWidth="1"/>
    <col min="2307" max="2307" width="0" style="120" hidden="1" customWidth="1"/>
    <col min="2308" max="2308" width="6.125" style="120" bestFit="1" customWidth="1"/>
    <col min="2309" max="2309" width="11.625" style="120" customWidth="1"/>
    <col min="2310" max="2310" width="14.875" style="120" bestFit="1" customWidth="1"/>
    <col min="2311" max="2311" width="14.875" style="120" customWidth="1"/>
    <col min="2312" max="2312" width="49.875" style="120" bestFit="1" customWidth="1"/>
    <col min="2313" max="2560" width="10" style="120"/>
    <col min="2561" max="2561" width="13.5" style="120" customWidth="1"/>
    <col min="2562" max="2562" width="11.5" style="120" bestFit="1" customWidth="1"/>
    <col min="2563" max="2563" width="0" style="120" hidden="1" customWidth="1"/>
    <col min="2564" max="2564" width="6.125" style="120" bestFit="1" customWidth="1"/>
    <col min="2565" max="2565" width="11.625" style="120" customWidth="1"/>
    <col min="2566" max="2566" width="14.875" style="120" bestFit="1" customWidth="1"/>
    <col min="2567" max="2567" width="14.875" style="120" customWidth="1"/>
    <col min="2568" max="2568" width="49.875" style="120" bestFit="1" customWidth="1"/>
    <col min="2569" max="2816" width="10" style="120"/>
    <col min="2817" max="2817" width="13.5" style="120" customWidth="1"/>
    <col min="2818" max="2818" width="11.5" style="120" bestFit="1" customWidth="1"/>
    <col min="2819" max="2819" width="0" style="120" hidden="1" customWidth="1"/>
    <col min="2820" max="2820" width="6.125" style="120" bestFit="1" customWidth="1"/>
    <col min="2821" max="2821" width="11.625" style="120" customWidth="1"/>
    <col min="2822" max="2822" width="14.875" style="120" bestFit="1" customWidth="1"/>
    <col min="2823" max="2823" width="14.875" style="120" customWidth="1"/>
    <col min="2824" max="2824" width="49.875" style="120" bestFit="1" customWidth="1"/>
    <col min="2825" max="3072" width="10" style="120"/>
    <col min="3073" max="3073" width="13.5" style="120" customWidth="1"/>
    <col min="3074" max="3074" width="11.5" style="120" bestFit="1" customWidth="1"/>
    <col min="3075" max="3075" width="0" style="120" hidden="1" customWidth="1"/>
    <col min="3076" max="3076" width="6.125" style="120" bestFit="1" customWidth="1"/>
    <col min="3077" max="3077" width="11.625" style="120" customWidth="1"/>
    <col min="3078" max="3078" width="14.875" style="120" bestFit="1" customWidth="1"/>
    <col min="3079" max="3079" width="14.875" style="120" customWidth="1"/>
    <col min="3080" max="3080" width="49.875" style="120" bestFit="1" customWidth="1"/>
    <col min="3081" max="3328" width="10" style="120"/>
    <col min="3329" max="3329" width="13.5" style="120" customWidth="1"/>
    <col min="3330" max="3330" width="11.5" style="120" bestFit="1" customWidth="1"/>
    <col min="3331" max="3331" width="0" style="120" hidden="1" customWidth="1"/>
    <col min="3332" max="3332" width="6.125" style="120" bestFit="1" customWidth="1"/>
    <col min="3333" max="3333" width="11.625" style="120" customWidth="1"/>
    <col min="3334" max="3334" width="14.875" style="120" bestFit="1" customWidth="1"/>
    <col min="3335" max="3335" width="14.875" style="120" customWidth="1"/>
    <col min="3336" max="3336" width="49.875" style="120" bestFit="1" customWidth="1"/>
    <col min="3337" max="3584" width="10" style="120"/>
    <col min="3585" max="3585" width="13.5" style="120" customWidth="1"/>
    <col min="3586" max="3586" width="11.5" style="120" bestFit="1" customWidth="1"/>
    <col min="3587" max="3587" width="0" style="120" hidden="1" customWidth="1"/>
    <col min="3588" max="3588" width="6.125" style="120" bestFit="1" customWidth="1"/>
    <col min="3589" max="3589" width="11.625" style="120" customWidth="1"/>
    <col min="3590" max="3590" width="14.875" style="120" bestFit="1" customWidth="1"/>
    <col min="3591" max="3591" width="14.875" style="120" customWidth="1"/>
    <col min="3592" max="3592" width="49.875" style="120" bestFit="1" customWidth="1"/>
    <col min="3593" max="3840" width="10" style="120"/>
    <col min="3841" max="3841" width="13.5" style="120" customWidth="1"/>
    <col min="3842" max="3842" width="11.5" style="120" bestFit="1" customWidth="1"/>
    <col min="3843" max="3843" width="0" style="120" hidden="1" customWidth="1"/>
    <col min="3844" max="3844" width="6.125" style="120" bestFit="1" customWidth="1"/>
    <col min="3845" max="3845" width="11.625" style="120" customWidth="1"/>
    <col min="3846" max="3846" width="14.875" style="120" bestFit="1" customWidth="1"/>
    <col min="3847" max="3847" width="14.875" style="120" customWidth="1"/>
    <col min="3848" max="3848" width="49.875" style="120" bestFit="1" customWidth="1"/>
    <col min="3849" max="4096" width="10" style="120"/>
    <col min="4097" max="4097" width="13.5" style="120" customWidth="1"/>
    <col min="4098" max="4098" width="11.5" style="120" bestFit="1" customWidth="1"/>
    <col min="4099" max="4099" width="0" style="120" hidden="1" customWidth="1"/>
    <col min="4100" max="4100" width="6.125" style="120" bestFit="1" customWidth="1"/>
    <col min="4101" max="4101" width="11.625" style="120" customWidth="1"/>
    <col min="4102" max="4102" width="14.875" style="120" bestFit="1" customWidth="1"/>
    <col min="4103" max="4103" width="14.875" style="120" customWidth="1"/>
    <col min="4104" max="4104" width="49.875" style="120" bestFit="1" customWidth="1"/>
    <col min="4105" max="4352" width="10" style="120"/>
    <col min="4353" max="4353" width="13.5" style="120" customWidth="1"/>
    <col min="4354" max="4354" width="11.5" style="120" bestFit="1" customWidth="1"/>
    <col min="4355" max="4355" width="0" style="120" hidden="1" customWidth="1"/>
    <col min="4356" max="4356" width="6.125" style="120" bestFit="1" customWidth="1"/>
    <col min="4357" max="4357" width="11.625" style="120" customWidth="1"/>
    <col min="4358" max="4358" width="14.875" style="120" bestFit="1" customWidth="1"/>
    <col min="4359" max="4359" width="14.875" style="120" customWidth="1"/>
    <col min="4360" max="4360" width="49.875" style="120" bestFit="1" customWidth="1"/>
    <col min="4361" max="4608" width="10" style="120"/>
    <col min="4609" max="4609" width="13.5" style="120" customWidth="1"/>
    <col min="4610" max="4610" width="11.5" style="120" bestFit="1" customWidth="1"/>
    <col min="4611" max="4611" width="0" style="120" hidden="1" customWidth="1"/>
    <col min="4612" max="4612" width="6.125" style="120" bestFit="1" customWidth="1"/>
    <col min="4613" max="4613" width="11.625" style="120" customWidth="1"/>
    <col min="4614" max="4614" width="14.875" style="120" bestFit="1" customWidth="1"/>
    <col min="4615" max="4615" width="14.875" style="120" customWidth="1"/>
    <col min="4616" max="4616" width="49.875" style="120" bestFit="1" customWidth="1"/>
    <col min="4617" max="4864" width="10" style="120"/>
    <col min="4865" max="4865" width="13.5" style="120" customWidth="1"/>
    <col min="4866" max="4866" width="11.5" style="120" bestFit="1" customWidth="1"/>
    <col min="4867" max="4867" width="0" style="120" hidden="1" customWidth="1"/>
    <col min="4868" max="4868" width="6.125" style="120" bestFit="1" customWidth="1"/>
    <col min="4869" max="4869" width="11.625" style="120" customWidth="1"/>
    <col min="4870" max="4870" width="14.875" style="120" bestFit="1" customWidth="1"/>
    <col min="4871" max="4871" width="14.875" style="120" customWidth="1"/>
    <col min="4872" max="4872" width="49.875" style="120" bestFit="1" customWidth="1"/>
    <col min="4873" max="5120" width="10" style="120"/>
    <col min="5121" max="5121" width="13.5" style="120" customWidth="1"/>
    <col min="5122" max="5122" width="11.5" style="120" bestFit="1" customWidth="1"/>
    <col min="5123" max="5123" width="0" style="120" hidden="1" customWidth="1"/>
    <col min="5124" max="5124" width="6.125" style="120" bestFit="1" customWidth="1"/>
    <col min="5125" max="5125" width="11.625" style="120" customWidth="1"/>
    <col min="5126" max="5126" width="14.875" style="120" bestFit="1" customWidth="1"/>
    <col min="5127" max="5127" width="14.875" style="120" customWidth="1"/>
    <col min="5128" max="5128" width="49.875" style="120" bestFit="1" customWidth="1"/>
    <col min="5129" max="5376" width="10" style="120"/>
    <col min="5377" max="5377" width="13.5" style="120" customWidth="1"/>
    <col min="5378" max="5378" width="11.5" style="120" bestFit="1" customWidth="1"/>
    <col min="5379" max="5379" width="0" style="120" hidden="1" customWidth="1"/>
    <col min="5380" max="5380" width="6.125" style="120" bestFit="1" customWidth="1"/>
    <col min="5381" max="5381" width="11.625" style="120" customWidth="1"/>
    <col min="5382" max="5382" width="14.875" style="120" bestFit="1" customWidth="1"/>
    <col min="5383" max="5383" width="14.875" style="120" customWidth="1"/>
    <col min="5384" max="5384" width="49.875" style="120" bestFit="1" customWidth="1"/>
    <col min="5385" max="5632" width="10" style="120"/>
    <col min="5633" max="5633" width="13.5" style="120" customWidth="1"/>
    <col min="5634" max="5634" width="11.5" style="120" bestFit="1" customWidth="1"/>
    <col min="5635" max="5635" width="0" style="120" hidden="1" customWidth="1"/>
    <col min="5636" max="5636" width="6.125" style="120" bestFit="1" customWidth="1"/>
    <col min="5637" max="5637" width="11.625" style="120" customWidth="1"/>
    <col min="5638" max="5638" width="14.875" style="120" bestFit="1" customWidth="1"/>
    <col min="5639" max="5639" width="14.875" style="120" customWidth="1"/>
    <col min="5640" max="5640" width="49.875" style="120" bestFit="1" customWidth="1"/>
    <col min="5641" max="5888" width="10" style="120"/>
    <col min="5889" max="5889" width="13.5" style="120" customWidth="1"/>
    <col min="5890" max="5890" width="11.5" style="120" bestFit="1" customWidth="1"/>
    <col min="5891" max="5891" width="0" style="120" hidden="1" customWidth="1"/>
    <col min="5892" max="5892" width="6.125" style="120" bestFit="1" customWidth="1"/>
    <col min="5893" max="5893" width="11.625" style="120" customWidth="1"/>
    <col min="5894" max="5894" width="14.875" style="120" bestFit="1" customWidth="1"/>
    <col min="5895" max="5895" width="14.875" style="120" customWidth="1"/>
    <col min="5896" max="5896" width="49.875" style="120" bestFit="1" customWidth="1"/>
    <col min="5897" max="6144" width="10" style="120"/>
    <col min="6145" max="6145" width="13.5" style="120" customWidth="1"/>
    <col min="6146" max="6146" width="11.5" style="120" bestFit="1" customWidth="1"/>
    <col min="6147" max="6147" width="0" style="120" hidden="1" customWidth="1"/>
    <col min="6148" max="6148" width="6.125" style="120" bestFit="1" customWidth="1"/>
    <col min="6149" max="6149" width="11.625" style="120" customWidth="1"/>
    <col min="6150" max="6150" width="14.875" style="120" bestFit="1" customWidth="1"/>
    <col min="6151" max="6151" width="14.875" style="120" customWidth="1"/>
    <col min="6152" max="6152" width="49.875" style="120" bestFit="1" customWidth="1"/>
    <col min="6153" max="6400" width="10" style="120"/>
    <col min="6401" max="6401" width="13.5" style="120" customWidth="1"/>
    <col min="6402" max="6402" width="11.5" style="120" bestFit="1" customWidth="1"/>
    <col min="6403" max="6403" width="0" style="120" hidden="1" customWidth="1"/>
    <col min="6404" max="6404" width="6.125" style="120" bestFit="1" customWidth="1"/>
    <col min="6405" max="6405" width="11.625" style="120" customWidth="1"/>
    <col min="6406" max="6406" width="14.875" style="120" bestFit="1" customWidth="1"/>
    <col min="6407" max="6407" width="14.875" style="120" customWidth="1"/>
    <col min="6408" max="6408" width="49.875" style="120" bestFit="1" customWidth="1"/>
    <col min="6409" max="6656" width="10" style="120"/>
    <col min="6657" max="6657" width="13.5" style="120" customWidth="1"/>
    <col min="6658" max="6658" width="11.5" style="120" bestFit="1" customWidth="1"/>
    <col min="6659" max="6659" width="0" style="120" hidden="1" customWidth="1"/>
    <col min="6660" max="6660" width="6.125" style="120" bestFit="1" customWidth="1"/>
    <col min="6661" max="6661" width="11.625" style="120" customWidth="1"/>
    <col min="6662" max="6662" width="14.875" style="120" bestFit="1" customWidth="1"/>
    <col min="6663" max="6663" width="14.875" style="120" customWidth="1"/>
    <col min="6664" max="6664" width="49.875" style="120" bestFit="1" customWidth="1"/>
    <col min="6665" max="6912" width="10" style="120"/>
    <col min="6913" max="6913" width="13.5" style="120" customWidth="1"/>
    <col min="6914" max="6914" width="11.5" style="120" bestFit="1" customWidth="1"/>
    <col min="6915" max="6915" width="0" style="120" hidden="1" customWidth="1"/>
    <col min="6916" max="6916" width="6.125" style="120" bestFit="1" customWidth="1"/>
    <col min="6917" max="6917" width="11.625" style="120" customWidth="1"/>
    <col min="6918" max="6918" width="14.875" style="120" bestFit="1" customWidth="1"/>
    <col min="6919" max="6919" width="14.875" style="120" customWidth="1"/>
    <col min="6920" max="6920" width="49.875" style="120" bestFit="1" customWidth="1"/>
    <col min="6921" max="7168" width="10" style="120"/>
    <col min="7169" max="7169" width="13.5" style="120" customWidth="1"/>
    <col min="7170" max="7170" width="11.5" style="120" bestFit="1" customWidth="1"/>
    <col min="7171" max="7171" width="0" style="120" hidden="1" customWidth="1"/>
    <col min="7172" max="7172" width="6.125" style="120" bestFit="1" customWidth="1"/>
    <col min="7173" max="7173" width="11.625" style="120" customWidth="1"/>
    <col min="7174" max="7174" width="14.875" style="120" bestFit="1" customWidth="1"/>
    <col min="7175" max="7175" width="14.875" style="120" customWidth="1"/>
    <col min="7176" max="7176" width="49.875" style="120" bestFit="1" customWidth="1"/>
    <col min="7177" max="7424" width="10" style="120"/>
    <col min="7425" max="7425" width="13.5" style="120" customWidth="1"/>
    <col min="7426" max="7426" width="11.5" style="120" bestFit="1" customWidth="1"/>
    <col min="7427" max="7427" width="0" style="120" hidden="1" customWidth="1"/>
    <col min="7428" max="7428" width="6.125" style="120" bestFit="1" customWidth="1"/>
    <col min="7429" max="7429" width="11.625" style="120" customWidth="1"/>
    <col min="7430" max="7430" width="14.875" style="120" bestFit="1" customWidth="1"/>
    <col min="7431" max="7431" width="14.875" style="120" customWidth="1"/>
    <col min="7432" max="7432" width="49.875" style="120" bestFit="1" customWidth="1"/>
    <col min="7433" max="7680" width="10" style="120"/>
    <col min="7681" max="7681" width="13.5" style="120" customWidth="1"/>
    <col min="7682" max="7682" width="11.5" style="120" bestFit="1" customWidth="1"/>
    <col min="7683" max="7683" width="0" style="120" hidden="1" customWidth="1"/>
    <col min="7684" max="7684" width="6.125" style="120" bestFit="1" customWidth="1"/>
    <col min="7685" max="7685" width="11.625" style="120" customWidth="1"/>
    <col min="7686" max="7686" width="14.875" style="120" bestFit="1" customWidth="1"/>
    <col min="7687" max="7687" width="14.875" style="120" customWidth="1"/>
    <col min="7688" max="7688" width="49.875" style="120" bestFit="1" customWidth="1"/>
    <col min="7689" max="7936" width="10" style="120"/>
    <col min="7937" max="7937" width="13.5" style="120" customWidth="1"/>
    <col min="7938" max="7938" width="11.5" style="120" bestFit="1" customWidth="1"/>
    <col min="7939" max="7939" width="0" style="120" hidden="1" customWidth="1"/>
    <col min="7940" max="7940" width="6.125" style="120" bestFit="1" customWidth="1"/>
    <col min="7941" max="7941" width="11.625" style="120" customWidth="1"/>
    <col min="7942" max="7942" width="14.875" style="120" bestFit="1" customWidth="1"/>
    <col min="7943" max="7943" width="14.875" style="120" customWidth="1"/>
    <col min="7944" max="7944" width="49.875" style="120" bestFit="1" customWidth="1"/>
    <col min="7945" max="8192" width="10" style="120"/>
    <col min="8193" max="8193" width="13.5" style="120" customWidth="1"/>
    <col min="8194" max="8194" width="11.5" style="120" bestFit="1" customWidth="1"/>
    <col min="8195" max="8195" width="0" style="120" hidden="1" customWidth="1"/>
    <col min="8196" max="8196" width="6.125" style="120" bestFit="1" customWidth="1"/>
    <col min="8197" max="8197" width="11.625" style="120" customWidth="1"/>
    <col min="8198" max="8198" width="14.875" style="120" bestFit="1" customWidth="1"/>
    <col min="8199" max="8199" width="14.875" style="120" customWidth="1"/>
    <col min="8200" max="8200" width="49.875" style="120" bestFit="1" customWidth="1"/>
    <col min="8201" max="8448" width="10" style="120"/>
    <col min="8449" max="8449" width="13.5" style="120" customWidth="1"/>
    <col min="8450" max="8450" width="11.5" style="120" bestFit="1" customWidth="1"/>
    <col min="8451" max="8451" width="0" style="120" hidden="1" customWidth="1"/>
    <col min="8452" max="8452" width="6.125" style="120" bestFit="1" customWidth="1"/>
    <col min="8453" max="8453" width="11.625" style="120" customWidth="1"/>
    <col min="8454" max="8454" width="14.875" style="120" bestFit="1" customWidth="1"/>
    <col min="8455" max="8455" width="14.875" style="120" customWidth="1"/>
    <col min="8456" max="8456" width="49.875" style="120" bestFit="1" customWidth="1"/>
    <col min="8457" max="8704" width="10" style="120"/>
    <col min="8705" max="8705" width="13.5" style="120" customWidth="1"/>
    <col min="8706" max="8706" width="11.5" style="120" bestFit="1" customWidth="1"/>
    <col min="8707" max="8707" width="0" style="120" hidden="1" customWidth="1"/>
    <col min="8708" max="8708" width="6.125" style="120" bestFit="1" customWidth="1"/>
    <col min="8709" max="8709" width="11.625" style="120" customWidth="1"/>
    <col min="8710" max="8710" width="14.875" style="120" bestFit="1" customWidth="1"/>
    <col min="8711" max="8711" width="14.875" style="120" customWidth="1"/>
    <col min="8712" max="8712" width="49.875" style="120" bestFit="1" customWidth="1"/>
    <col min="8713" max="8960" width="10" style="120"/>
    <col min="8961" max="8961" width="13.5" style="120" customWidth="1"/>
    <col min="8962" max="8962" width="11.5" style="120" bestFit="1" customWidth="1"/>
    <col min="8963" max="8963" width="0" style="120" hidden="1" customWidth="1"/>
    <col min="8964" max="8964" width="6.125" style="120" bestFit="1" customWidth="1"/>
    <col min="8965" max="8965" width="11.625" style="120" customWidth="1"/>
    <col min="8966" max="8966" width="14.875" style="120" bestFit="1" customWidth="1"/>
    <col min="8967" max="8967" width="14.875" style="120" customWidth="1"/>
    <col min="8968" max="8968" width="49.875" style="120" bestFit="1" customWidth="1"/>
    <col min="8969" max="9216" width="10" style="120"/>
    <col min="9217" max="9217" width="13.5" style="120" customWidth="1"/>
    <col min="9218" max="9218" width="11.5" style="120" bestFit="1" customWidth="1"/>
    <col min="9219" max="9219" width="0" style="120" hidden="1" customWidth="1"/>
    <col min="9220" max="9220" width="6.125" style="120" bestFit="1" customWidth="1"/>
    <col min="9221" max="9221" width="11.625" style="120" customWidth="1"/>
    <col min="9222" max="9222" width="14.875" style="120" bestFit="1" customWidth="1"/>
    <col min="9223" max="9223" width="14.875" style="120" customWidth="1"/>
    <col min="9224" max="9224" width="49.875" style="120" bestFit="1" customWidth="1"/>
    <col min="9225" max="9472" width="10" style="120"/>
    <col min="9473" max="9473" width="13.5" style="120" customWidth="1"/>
    <col min="9474" max="9474" width="11.5" style="120" bestFit="1" customWidth="1"/>
    <col min="9475" max="9475" width="0" style="120" hidden="1" customWidth="1"/>
    <col min="9476" max="9476" width="6.125" style="120" bestFit="1" customWidth="1"/>
    <col min="9477" max="9477" width="11.625" style="120" customWidth="1"/>
    <col min="9478" max="9478" width="14.875" style="120" bestFit="1" customWidth="1"/>
    <col min="9479" max="9479" width="14.875" style="120" customWidth="1"/>
    <col min="9480" max="9480" width="49.875" style="120" bestFit="1" customWidth="1"/>
    <col min="9481" max="9728" width="10" style="120"/>
    <col min="9729" max="9729" width="13.5" style="120" customWidth="1"/>
    <col min="9730" max="9730" width="11.5" style="120" bestFit="1" customWidth="1"/>
    <col min="9731" max="9731" width="0" style="120" hidden="1" customWidth="1"/>
    <col min="9732" max="9732" width="6.125" style="120" bestFit="1" customWidth="1"/>
    <col min="9733" max="9733" width="11.625" style="120" customWidth="1"/>
    <col min="9734" max="9734" width="14.875" style="120" bestFit="1" customWidth="1"/>
    <col min="9735" max="9735" width="14.875" style="120" customWidth="1"/>
    <col min="9736" max="9736" width="49.875" style="120" bestFit="1" customWidth="1"/>
    <col min="9737" max="9984" width="10" style="120"/>
    <col min="9985" max="9985" width="13.5" style="120" customWidth="1"/>
    <col min="9986" max="9986" width="11.5" style="120" bestFit="1" customWidth="1"/>
    <col min="9987" max="9987" width="0" style="120" hidden="1" customWidth="1"/>
    <col min="9988" max="9988" width="6.125" style="120" bestFit="1" customWidth="1"/>
    <col min="9989" max="9989" width="11.625" style="120" customWidth="1"/>
    <col min="9990" max="9990" width="14.875" style="120" bestFit="1" customWidth="1"/>
    <col min="9991" max="9991" width="14.875" style="120" customWidth="1"/>
    <col min="9992" max="9992" width="49.875" style="120" bestFit="1" customWidth="1"/>
    <col min="9993" max="10240" width="10" style="120"/>
    <col min="10241" max="10241" width="13.5" style="120" customWidth="1"/>
    <col min="10242" max="10242" width="11.5" style="120" bestFit="1" customWidth="1"/>
    <col min="10243" max="10243" width="0" style="120" hidden="1" customWidth="1"/>
    <col min="10244" max="10244" width="6.125" style="120" bestFit="1" customWidth="1"/>
    <col min="10245" max="10245" width="11.625" style="120" customWidth="1"/>
    <col min="10246" max="10246" width="14.875" style="120" bestFit="1" customWidth="1"/>
    <col min="10247" max="10247" width="14.875" style="120" customWidth="1"/>
    <col min="10248" max="10248" width="49.875" style="120" bestFit="1" customWidth="1"/>
    <col min="10249" max="10496" width="10" style="120"/>
    <col min="10497" max="10497" width="13.5" style="120" customWidth="1"/>
    <col min="10498" max="10498" width="11.5" style="120" bestFit="1" customWidth="1"/>
    <col min="10499" max="10499" width="0" style="120" hidden="1" customWidth="1"/>
    <col min="10500" max="10500" width="6.125" style="120" bestFit="1" customWidth="1"/>
    <col min="10501" max="10501" width="11.625" style="120" customWidth="1"/>
    <col min="10502" max="10502" width="14.875" style="120" bestFit="1" customWidth="1"/>
    <col min="10503" max="10503" width="14.875" style="120" customWidth="1"/>
    <col min="10504" max="10504" width="49.875" style="120" bestFit="1" customWidth="1"/>
    <col min="10505" max="10752" width="10" style="120"/>
    <col min="10753" max="10753" width="13.5" style="120" customWidth="1"/>
    <col min="10754" max="10754" width="11.5" style="120" bestFit="1" customWidth="1"/>
    <col min="10755" max="10755" width="0" style="120" hidden="1" customWidth="1"/>
    <col min="10756" max="10756" width="6.125" style="120" bestFit="1" customWidth="1"/>
    <col min="10757" max="10757" width="11.625" style="120" customWidth="1"/>
    <col min="10758" max="10758" width="14.875" style="120" bestFit="1" customWidth="1"/>
    <col min="10759" max="10759" width="14.875" style="120" customWidth="1"/>
    <col min="10760" max="10760" width="49.875" style="120" bestFit="1" customWidth="1"/>
    <col min="10761" max="11008" width="10" style="120"/>
    <col min="11009" max="11009" width="13.5" style="120" customWidth="1"/>
    <col min="11010" max="11010" width="11.5" style="120" bestFit="1" customWidth="1"/>
    <col min="11011" max="11011" width="0" style="120" hidden="1" customWidth="1"/>
    <col min="11012" max="11012" width="6.125" style="120" bestFit="1" customWidth="1"/>
    <col min="11013" max="11013" width="11.625" style="120" customWidth="1"/>
    <col min="11014" max="11014" width="14.875" style="120" bestFit="1" customWidth="1"/>
    <col min="11015" max="11015" width="14.875" style="120" customWidth="1"/>
    <col min="11016" max="11016" width="49.875" style="120" bestFit="1" customWidth="1"/>
    <col min="11017" max="11264" width="10" style="120"/>
    <col min="11265" max="11265" width="13.5" style="120" customWidth="1"/>
    <col min="11266" max="11266" width="11.5" style="120" bestFit="1" customWidth="1"/>
    <col min="11267" max="11267" width="0" style="120" hidden="1" customWidth="1"/>
    <col min="11268" max="11268" width="6.125" style="120" bestFit="1" customWidth="1"/>
    <col min="11269" max="11269" width="11.625" style="120" customWidth="1"/>
    <col min="11270" max="11270" width="14.875" style="120" bestFit="1" customWidth="1"/>
    <col min="11271" max="11271" width="14.875" style="120" customWidth="1"/>
    <col min="11272" max="11272" width="49.875" style="120" bestFit="1" customWidth="1"/>
    <col min="11273" max="11520" width="10" style="120"/>
    <col min="11521" max="11521" width="13.5" style="120" customWidth="1"/>
    <col min="11522" max="11522" width="11.5" style="120" bestFit="1" customWidth="1"/>
    <col min="11523" max="11523" width="0" style="120" hidden="1" customWidth="1"/>
    <col min="11524" max="11524" width="6.125" style="120" bestFit="1" customWidth="1"/>
    <col min="11525" max="11525" width="11.625" style="120" customWidth="1"/>
    <col min="11526" max="11526" width="14.875" style="120" bestFit="1" customWidth="1"/>
    <col min="11527" max="11527" width="14.875" style="120" customWidth="1"/>
    <col min="11528" max="11528" width="49.875" style="120" bestFit="1" customWidth="1"/>
    <col min="11529" max="11776" width="10" style="120"/>
    <col min="11777" max="11777" width="13.5" style="120" customWidth="1"/>
    <col min="11778" max="11778" width="11.5" style="120" bestFit="1" customWidth="1"/>
    <col min="11779" max="11779" width="0" style="120" hidden="1" customWidth="1"/>
    <col min="11780" max="11780" width="6.125" style="120" bestFit="1" customWidth="1"/>
    <col min="11781" max="11781" width="11.625" style="120" customWidth="1"/>
    <col min="11782" max="11782" width="14.875" style="120" bestFit="1" customWidth="1"/>
    <col min="11783" max="11783" width="14.875" style="120" customWidth="1"/>
    <col min="11784" max="11784" width="49.875" style="120" bestFit="1" customWidth="1"/>
    <col min="11785" max="12032" width="10" style="120"/>
    <col min="12033" max="12033" width="13.5" style="120" customWidth="1"/>
    <col min="12034" max="12034" width="11.5" style="120" bestFit="1" customWidth="1"/>
    <col min="12035" max="12035" width="0" style="120" hidden="1" customWidth="1"/>
    <col min="12036" max="12036" width="6.125" style="120" bestFit="1" customWidth="1"/>
    <col min="12037" max="12037" width="11.625" style="120" customWidth="1"/>
    <col min="12038" max="12038" width="14.875" style="120" bestFit="1" customWidth="1"/>
    <col min="12039" max="12039" width="14.875" style="120" customWidth="1"/>
    <col min="12040" max="12040" width="49.875" style="120" bestFit="1" customWidth="1"/>
    <col min="12041" max="12288" width="10" style="120"/>
    <col min="12289" max="12289" width="13.5" style="120" customWidth="1"/>
    <col min="12290" max="12290" width="11.5" style="120" bestFit="1" customWidth="1"/>
    <col min="12291" max="12291" width="0" style="120" hidden="1" customWidth="1"/>
    <col min="12292" max="12292" width="6.125" style="120" bestFit="1" customWidth="1"/>
    <col min="12293" max="12293" width="11.625" style="120" customWidth="1"/>
    <col min="12294" max="12294" width="14.875" style="120" bestFit="1" customWidth="1"/>
    <col min="12295" max="12295" width="14.875" style="120" customWidth="1"/>
    <col min="12296" max="12296" width="49.875" style="120" bestFit="1" customWidth="1"/>
    <col min="12297" max="12544" width="10" style="120"/>
    <col min="12545" max="12545" width="13.5" style="120" customWidth="1"/>
    <col min="12546" max="12546" width="11.5" style="120" bestFit="1" customWidth="1"/>
    <col min="12547" max="12547" width="0" style="120" hidden="1" customWidth="1"/>
    <col min="12548" max="12548" width="6.125" style="120" bestFit="1" customWidth="1"/>
    <col min="12549" max="12549" width="11.625" style="120" customWidth="1"/>
    <col min="12550" max="12550" width="14.875" style="120" bestFit="1" customWidth="1"/>
    <col min="12551" max="12551" width="14.875" style="120" customWidth="1"/>
    <col min="12552" max="12552" width="49.875" style="120" bestFit="1" customWidth="1"/>
    <col min="12553" max="12800" width="10" style="120"/>
    <col min="12801" max="12801" width="13.5" style="120" customWidth="1"/>
    <col min="12802" max="12802" width="11.5" style="120" bestFit="1" customWidth="1"/>
    <col min="12803" max="12803" width="0" style="120" hidden="1" customWidth="1"/>
    <col min="12804" max="12804" width="6.125" style="120" bestFit="1" customWidth="1"/>
    <col min="12805" max="12805" width="11.625" style="120" customWidth="1"/>
    <col min="12806" max="12806" width="14.875" style="120" bestFit="1" customWidth="1"/>
    <col min="12807" max="12807" width="14.875" style="120" customWidth="1"/>
    <col min="12808" max="12808" width="49.875" style="120" bestFit="1" customWidth="1"/>
    <col min="12809" max="13056" width="10" style="120"/>
    <col min="13057" max="13057" width="13.5" style="120" customWidth="1"/>
    <col min="13058" max="13058" width="11.5" style="120" bestFit="1" customWidth="1"/>
    <col min="13059" max="13059" width="0" style="120" hidden="1" customWidth="1"/>
    <col min="13060" max="13060" width="6.125" style="120" bestFit="1" customWidth="1"/>
    <col min="13061" max="13061" width="11.625" style="120" customWidth="1"/>
    <col min="13062" max="13062" width="14.875" style="120" bestFit="1" customWidth="1"/>
    <col min="13063" max="13063" width="14.875" style="120" customWidth="1"/>
    <col min="13064" max="13064" width="49.875" style="120" bestFit="1" customWidth="1"/>
    <col min="13065" max="13312" width="10" style="120"/>
    <col min="13313" max="13313" width="13.5" style="120" customWidth="1"/>
    <col min="13314" max="13314" width="11.5" style="120" bestFit="1" customWidth="1"/>
    <col min="13315" max="13315" width="0" style="120" hidden="1" customWidth="1"/>
    <col min="13316" max="13316" width="6.125" style="120" bestFit="1" customWidth="1"/>
    <col min="13317" max="13317" width="11.625" style="120" customWidth="1"/>
    <col min="13318" max="13318" width="14.875" style="120" bestFit="1" customWidth="1"/>
    <col min="13319" max="13319" width="14.875" style="120" customWidth="1"/>
    <col min="13320" max="13320" width="49.875" style="120" bestFit="1" customWidth="1"/>
    <col min="13321" max="13568" width="10" style="120"/>
    <col min="13569" max="13569" width="13.5" style="120" customWidth="1"/>
    <col min="13570" max="13570" width="11.5" style="120" bestFit="1" customWidth="1"/>
    <col min="13571" max="13571" width="0" style="120" hidden="1" customWidth="1"/>
    <col min="13572" max="13572" width="6.125" style="120" bestFit="1" customWidth="1"/>
    <col min="13573" max="13573" width="11.625" style="120" customWidth="1"/>
    <col min="13574" max="13574" width="14.875" style="120" bestFit="1" customWidth="1"/>
    <col min="13575" max="13575" width="14.875" style="120" customWidth="1"/>
    <col min="13576" max="13576" width="49.875" style="120" bestFit="1" customWidth="1"/>
    <col min="13577" max="13824" width="10" style="120"/>
    <col min="13825" max="13825" width="13.5" style="120" customWidth="1"/>
    <col min="13826" max="13826" width="11.5" style="120" bestFit="1" customWidth="1"/>
    <col min="13827" max="13827" width="0" style="120" hidden="1" customWidth="1"/>
    <col min="13828" max="13828" width="6.125" style="120" bestFit="1" customWidth="1"/>
    <col min="13829" max="13829" width="11.625" style="120" customWidth="1"/>
    <col min="13830" max="13830" width="14.875" style="120" bestFit="1" customWidth="1"/>
    <col min="13831" max="13831" width="14.875" style="120" customWidth="1"/>
    <col min="13832" max="13832" width="49.875" style="120" bestFit="1" customWidth="1"/>
    <col min="13833" max="14080" width="10" style="120"/>
    <col min="14081" max="14081" width="13.5" style="120" customWidth="1"/>
    <col min="14082" max="14082" width="11.5" style="120" bestFit="1" customWidth="1"/>
    <col min="14083" max="14083" width="0" style="120" hidden="1" customWidth="1"/>
    <col min="14084" max="14084" width="6.125" style="120" bestFit="1" customWidth="1"/>
    <col min="14085" max="14085" width="11.625" style="120" customWidth="1"/>
    <col min="14086" max="14086" width="14.875" style="120" bestFit="1" customWidth="1"/>
    <col min="14087" max="14087" width="14.875" style="120" customWidth="1"/>
    <col min="14088" max="14088" width="49.875" style="120" bestFit="1" customWidth="1"/>
    <col min="14089" max="14336" width="10" style="120"/>
    <col min="14337" max="14337" width="13.5" style="120" customWidth="1"/>
    <col min="14338" max="14338" width="11.5" style="120" bestFit="1" customWidth="1"/>
    <col min="14339" max="14339" width="0" style="120" hidden="1" customWidth="1"/>
    <col min="14340" max="14340" width="6.125" style="120" bestFit="1" customWidth="1"/>
    <col min="14341" max="14341" width="11.625" style="120" customWidth="1"/>
    <col min="14342" max="14342" width="14.875" style="120" bestFit="1" customWidth="1"/>
    <col min="14343" max="14343" width="14.875" style="120" customWidth="1"/>
    <col min="14344" max="14344" width="49.875" style="120" bestFit="1" customWidth="1"/>
    <col min="14345" max="14592" width="10" style="120"/>
    <col min="14593" max="14593" width="13.5" style="120" customWidth="1"/>
    <col min="14594" max="14594" width="11.5" style="120" bestFit="1" customWidth="1"/>
    <col min="14595" max="14595" width="0" style="120" hidden="1" customWidth="1"/>
    <col min="14596" max="14596" width="6.125" style="120" bestFit="1" customWidth="1"/>
    <col min="14597" max="14597" width="11.625" style="120" customWidth="1"/>
    <col min="14598" max="14598" width="14.875" style="120" bestFit="1" customWidth="1"/>
    <col min="14599" max="14599" width="14.875" style="120" customWidth="1"/>
    <col min="14600" max="14600" width="49.875" style="120" bestFit="1" customWidth="1"/>
    <col min="14601" max="14848" width="10" style="120"/>
    <col min="14849" max="14849" width="13.5" style="120" customWidth="1"/>
    <col min="14850" max="14850" width="11.5" style="120" bestFit="1" customWidth="1"/>
    <col min="14851" max="14851" width="0" style="120" hidden="1" customWidth="1"/>
    <col min="14852" max="14852" width="6.125" style="120" bestFit="1" customWidth="1"/>
    <col min="14853" max="14853" width="11.625" style="120" customWidth="1"/>
    <col min="14854" max="14854" width="14.875" style="120" bestFit="1" customWidth="1"/>
    <col min="14855" max="14855" width="14.875" style="120" customWidth="1"/>
    <col min="14856" max="14856" width="49.875" style="120" bestFit="1" customWidth="1"/>
    <col min="14857" max="15104" width="10" style="120"/>
    <col min="15105" max="15105" width="13.5" style="120" customWidth="1"/>
    <col min="15106" max="15106" width="11.5" style="120" bestFit="1" customWidth="1"/>
    <col min="15107" max="15107" width="0" style="120" hidden="1" customWidth="1"/>
    <col min="15108" max="15108" width="6.125" style="120" bestFit="1" customWidth="1"/>
    <col min="15109" max="15109" width="11.625" style="120" customWidth="1"/>
    <col min="15110" max="15110" width="14.875" style="120" bestFit="1" customWidth="1"/>
    <col min="15111" max="15111" width="14.875" style="120" customWidth="1"/>
    <col min="15112" max="15112" width="49.875" style="120" bestFit="1" customWidth="1"/>
    <col min="15113" max="15360" width="10" style="120"/>
    <col min="15361" max="15361" width="13.5" style="120" customWidth="1"/>
    <col min="15362" max="15362" width="11.5" style="120" bestFit="1" customWidth="1"/>
    <col min="15363" max="15363" width="0" style="120" hidden="1" customWidth="1"/>
    <col min="15364" max="15364" width="6.125" style="120" bestFit="1" customWidth="1"/>
    <col min="15365" max="15365" width="11.625" style="120" customWidth="1"/>
    <col min="15366" max="15366" width="14.875" style="120" bestFit="1" customWidth="1"/>
    <col min="15367" max="15367" width="14.875" style="120" customWidth="1"/>
    <col min="15368" max="15368" width="49.875" style="120" bestFit="1" customWidth="1"/>
    <col min="15369" max="15616" width="10" style="120"/>
    <col min="15617" max="15617" width="13.5" style="120" customWidth="1"/>
    <col min="15618" max="15618" width="11.5" style="120" bestFit="1" customWidth="1"/>
    <col min="15619" max="15619" width="0" style="120" hidden="1" customWidth="1"/>
    <col min="15620" max="15620" width="6.125" style="120" bestFit="1" customWidth="1"/>
    <col min="15621" max="15621" width="11.625" style="120" customWidth="1"/>
    <col min="15622" max="15622" width="14.875" style="120" bestFit="1" customWidth="1"/>
    <col min="15623" max="15623" width="14.875" style="120" customWidth="1"/>
    <col min="15624" max="15624" width="49.875" style="120" bestFit="1" customWidth="1"/>
    <col min="15625" max="15872" width="10" style="120"/>
    <col min="15873" max="15873" width="13.5" style="120" customWidth="1"/>
    <col min="15874" max="15874" width="11.5" style="120" bestFit="1" customWidth="1"/>
    <col min="15875" max="15875" width="0" style="120" hidden="1" customWidth="1"/>
    <col min="15876" max="15876" width="6.125" style="120" bestFit="1" customWidth="1"/>
    <col min="15877" max="15877" width="11.625" style="120" customWidth="1"/>
    <col min="15878" max="15878" width="14.875" style="120" bestFit="1" customWidth="1"/>
    <col min="15879" max="15879" width="14.875" style="120" customWidth="1"/>
    <col min="15880" max="15880" width="49.875" style="120" bestFit="1" customWidth="1"/>
    <col min="15881" max="16128" width="10" style="120"/>
    <col min="16129" max="16129" width="13.5" style="120" customWidth="1"/>
    <col min="16130" max="16130" width="11.5" style="120" bestFit="1" customWidth="1"/>
    <col min="16131" max="16131" width="0" style="120" hidden="1" customWidth="1"/>
    <col min="16132" max="16132" width="6.125" style="120" bestFit="1" customWidth="1"/>
    <col min="16133" max="16133" width="11.625" style="120" customWidth="1"/>
    <col min="16134" max="16134" width="14.875" style="120" bestFit="1" customWidth="1"/>
    <col min="16135" max="16135" width="14.875" style="120" customWidth="1"/>
    <col min="16136" max="16136" width="49.875" style="120" bestFit="1" customWidth="1"/>
    <col min="16137" max="16384" width="10" style="120"/>
  </cols>
  <sheetData>
    <row r="1" spans="1:7" ht="14.95" customHeight="1" x14ac:dyDescent="0.25">
      <c r="A1" s="118" t="s">
        <v>305</v>
      </c>
      <c r="B1" s="119"/>
      <c r="C1" s="119"/>
      <c r="D1" s="119"/>
    </row>
    <row r="2" spans="1:7" ht="13.6" x14ac:dyDescent="0.25">
      <c r="A2" s="122"/>
      <c r="B2" s="122"/>
      <c r="C2" s="122"/>
      <c r="D2" s="122"/>
    </row>
    <row r="3" spans="1:7" ht="13.6" x14ac:dyDescent="0.25">
      <c r="A3" s="118" t="s">
        <v>306</v>
      </c>
      <c r="B3" s="119"/>
      <c r="C3" s="119"/>
      <c r="D3" s="119"/>
    </row>
    <row r="4" spans="1:7" ht="13.6" x14ac:dyDescent="0.25">
      <c r="A4" s="118"/>
      <c r="B4" s="119"/>
      <c r="C4" s="119"/>
      <c r="D4" s="119"/>
    </row>
    <row r="5" spans="1:7" ht="13.6" x14ac:dyDescent="0.25">
      <c r="A5" s="123" t="s">
        <v>307</v>
      </c>
      <c r="B5" s="119"/>
      <c r="C5" s="119"/>
      <c r="D5" s="119"/>
    </row>
    <row r="6" spans="1:7" ht="13.6" x14ac:dyDescent="0.25">
      <c r="A6" s="124" t="s">
        <v>308</v>
      </c>
      <c r="B6" s="119" t="s">
        <v>309</v>
      </c>
      <c r="C6" s="119" t="s">
        <v>310</v>
      </c>
      <c r="D6" s="119" t="s">
        <v>311</v>
      </c>
      <c r="E6" s="125" t="s">
        <v>312</v>
      </c>
      <c r="F6" s="126" t="s">
        <v>313</v>
      </c>
      <c r="G6" s="126"/>
    </row>
    <row r="7" spans="1:7" ht="13.6" x14ac:dyDescent="0.25">
      <c r="A7" s="127"/>
      <c r="B7" s="128"/>
      <c r="C7" s="128"/>
      <c r="D7" s="128"/>
      <c r="E7" s="129"/>
    </row>
    <row r="8" spans="1:7" x14ac:dyDescent="0.2">
      <c r="A8" s="130" t="s">
        <v>314</v>
      </c>
      <c r="B8" s="130" t="s">
        <v>315</v>
      </c>
      <c r="C8" s="130">
        <v>0</v>
      </c>
      <c r="D8" s="131">
        <v>1</v>
      </c>
      <c r="E8" s="120">
        <v>2070.52</v>
      </c>
      <c r="F8" s="121">
        <f t="shared" ref="F8:F71" si="0">D8*E8</f>
        <v>2070.52</v>
      </c>
    </row>
    <row r="9" spans="1:7" x14ac:dyDescent="0.2">
      <c r="A9" s="130" t="s">
        <v>316</v>
      </c>
      <c r="B9" s="130" t="s">
        <v>315</v>
      </c>
      <c r="C9" s="130">
        <v>0</v>
      </c>
      <c r="D9" s="131">
        <v>1</v>
      </c>
      <c r="E9" s="120">
        <v>1726.3</v>
      </c>
      <c r="F9" s="121">
        <f t="shared" si="0"/>
        <v>1726.3</v>
      </c>
    </row>
    <row r="10" spans="1:7" x14ac:dyDescent="0.2">
      <c r="A10" s="130" t="s">
        <v>317</v>
      </c>
      <c r="B10" s="130" t="s">
        <v>318</v>
      </c>
      <c r="C10" s="130">
        <v>0</v>
      </c>
      <c r="D10" s="131">
        <v>1</v>
      </c>
      <c r="E10" s="120">
        <v>1950.67</v>
      </c>
      <c r="F10" s="121">
        <f t="shared" si="0"/>
        <v>1950.67</v>
      </c>
    </row>
    <row r="11" spans="1:7" x14ac:dyDescent="0.2">
      <c r="A11" s="130" t="s">
        <v>319</v>
      </c>
      <c r="B11" s="130" t="s">
        <v>318</v>
      </c>
      <c r="C11" s="130">
        <v>0</v>
      </c>
      <c r="D11" s="131">
        <v>1</v>
      </c>
      <c r="E11" s="120">
        <v>2469.31</v>
      </c>
      <c r="F11" s="121">
        <f t="shared" si="0"/>
        <v>2469.31</v>
      </c>
    </row>
    <row r="12" spans="1:7" x14ac:dyDescent="0.2">
      <c r="A12" s="130" t="s">
        <v>320</v>
      </c>
      <c r="B12" s="130" t="s">
        <v>321</v>
      </c>
      <c r="C12" s="130">
        <v>0</v>
      </c>
      <c r="D12" s="131">
        <v>1</v>
      </c>
      <c r="E12" s="120">
        <v>903.35</v>
      </c>
      <c r="F12" s="121">
        <f t="shared" si="0"/>
        <v>903.35</v>
      </c>
    </row>
    <row r="13" spans="1:7" x14ac:dyDescent="0.2">
      <c r="A13" s="130" t="s">
        <v>322</v>
      </c>
      <c r="B13" s="130" t="s">
        <v>321</v>
      </c>
      <c r="C13" s="130">
        <v>0</v>
      </c>
      <c r="D13" s="131">
        <v>1</v>
      </c>
      <c r="E13" s="120">
        <v>903.35</v>
      </c>
      <c r="F13" s="121">
        <f t="shared" si="0"/>
        <v>903.35</v>
      </c>
    </row>
    <row r="14" spans="1:7" x14ac:dyDescent="0.2">
      <c r="A14" s="130" t="s">
        <v>323</v>
      </c>
      <c r="B14" s="130" t="s">
        <v>321</v>
      </c>
      <c r="C14" s="130">
        <v>0</v>
      </c>
      <c r="D14" s="131">
        <v>1</v>
      </c>
      <c r="E14" s="120">
        <v>903.35</v>
      </c>
      <c r="F14" s="121">
        <f t="shared" si="0"/>
        <v>903.35</v>
      </c>
    </row>
    <row r="15" spans="1:7" x14ac:dyDescent="0.2">
      <c r="A15" s="130" t="s">
        <v>324</v>
      </c>
      <c r="B15" s="130" t="s">
        <v>325</v>
      </c>
      <c r="C15" s="130">
        <v>0</v>
      </c>
      <c r="D15" s="131">
        <v>1</v>
      </c>
      <c r="E15" s="120">
        <v>2429.7199999999998</v>
      </c>
      <c r="F15" s="121">
        <f t="shared" si="0"/>
        <v>2429.7199999999998</v>
      </c>
    </row>
    <row r="16" spans="1:7" x14ac:dyDescent="0.2">
      <c r="A16" s="130" t="s">
        <v>326</v>
      </c>
      <c r="B16" s="130" t="s">
        <v>325</v>
      </c>
      <c r="C16" s="130">
        <v>0</v>
      </c>
      <c r="D16" s="131">
        <v>1</v>
      </c>
      <c r="E16" s="120">
        <v>1891</v>
      </c>
      <c r="F16" s="121">
        <f t="shared" si="0"/>
        <v>1891</v>
      </c>
    </row>
    <row r="17" spans="1:9" x14ac:dyDescent="0.2">
      <c r="A17" s="130" t="s">
        <v>327</v>
      </c>
      <c r="B17" s="130" t="s">
        <v>325</v>
      </c>
      <c r="C17" s="130">
        <v>0</v>
      </c>
      <c r="D17" s="131">
        <v>1</v>
      </c>
      <c r="E17" s="120">
        <v>1891</v>
      </c>
      <c r="F17" s="121">
        <f t="shared" si="0"/>
        <v>1891</v>
      </c>
    </row>
    <row r="18" spans="1:9" x14ac:dyDescent="0.2">
      <c r="A18" s="130" t="s">
        <v>328</v>
      </c>
      <c r="B18" s="130" t="s">
        <v>321</v>
      </c>
      <c r="C18" s="130">
        <v>0</v>
      </c>
      <c r="D18" s="131">
        <v>1</v>
      </c>
      <c r="E18" s="120">
        <v>1173.01</v>
      </c>
      <c r="F18" s="121">
        <f t="shared" si="0"/>
        <v>1173.01</v>
      </c>
      <c r="I18" s="132"/>
    </row>
    <row r="19" spans="1:9" x14ac:dyDescent="0.2">
      <c r="A19" s="130" t="s">
        <v>329</v>
      </c>
      <c r="B19" s="130" t="s">
        <v>330</v>
      </c>
      <c r="C19" s="130">
        <v>0</v>
      </c>
      <c r="D19" s="131">
        <v>1</v>
      </c>
      <c r="E19" s="120">
        <v>1906.37</v>
      </c>
      <c r="F19" s="121">
        <f t="shared" si="0"/>
        <v>1906.37</v>
      </c>
    </row>
    <row r="20" spans="1:9" x14ac:dyDescent="0.2">
      <c r="A20" s="130" t="s">
        <v>331</v>
      </c>
      <c r="B20" s="130" t="s">
        <v>321</v>
      </c>
      <c r="C20" s="130">
        <v>0</v>
      </c>
      <c r="D20" s="131">
        <v>1</v>
      </c>
      <c r="E20" s="120">
        <v>1173.01</v>
      </c>
      <c r="F20" s="121">
        <f t="shared" si="0"/>
        <v>1173.01</v>
      </c>
    </row>
    <row r="21" spans="1:9" x14ac:dyDescent="0.2">
      <c r="A21" s="130" t="s">
        <v>332</v>
      </c>
      <c r="B21" s="130" t="s">
        <v>325</v>
      </c>
      <c r="C21" s="130">
        <v>0</v>
      </c>
      <c r="D21" s="131">
        <v>1</v>
      </c>
      <c r="E21" s="120">
        <v>2526.2800000000002</v>
      </c>
      <c r="F21" s="121">
        <f t="shared" si="0"/>
        <v>2526.2800000000002</v>
      </c>
    </row>
    <row r="22" spans="1:9" x14ac:dyDescent="0.2">
      <c r="A22" s="130" t="s">
        <v>333</v>
      </c>
      <c r="B22" s="130" t="s">
        <v>330</v>
      </c>
      <c r="C22" s="130">
        <v>0</v>
      </c>
      <c r="D22" s="131">
        <v>1</v>
      </c>
      <c r="E22" s="120">
        <v>1547.79</v>
      </c>
      <c r="F22" s="121">
        <f t="shared" si="0"/>
        <v>1547.79</v>
      </c>
    </row>
    <row r="23" spans="1:9" x14ac:dyDescent="0.2">
      <c r="A23" s="130" t="s">
        <v>334</v>
      </c>
      <c r="B23" s="130" t="s">
        <v>330</v>
      </c>
      <c r="C23" s="130">
        <v>0</v>
      </c>
      <c r="D23" s="131">
        <v>1</v>
      </c>
      <c r="E23" s="120">
        <v>1906.37</v>
      </c>
      <c r="F23" s="121">
        <f t="shared" si="0"/>
        <v>1906.37</v>
      </c>
    </row>
    <row r="24" spans="1:9" x14ac:dyDescent="0.2">
      <c r="A24" s="130" t="s">
        <v>335</v>
      </c>
      <c r="B24" s="130" t="s">
        <v>330</v>
      </c>
      <c r="C24" s="130">
        <v>0</v>
      </c>
      <c r="D24" s="131">
        <v>1</v>
      </c>
      <c r="E24" s="120">
        <v>1906.37</v>
      </c>
      <c r="F24" s="121">
        <f t="shared" si="0"/>
        <v>1906.37</v>
      </c>
    </row>
    <row r="25" spans="1:9" x14ac:dyDescent="0.2">
      <c r="A25" s="130" t="s">
        <v>336</v>
      </c>
      <c r="B25" s="130" t="s">
        <v>321</v>
      </c>
      <c r="C25" s="130">
        <v>0</v>
      </c>
      <c r="D25" s="131">
        <v>1</v>
      </c>
      <c r="E25" s="120">
        <v>907.13</v>
      </c>
      <c r="F25" s="121">
        <f t="shared" si="0"/>
        <v>907.13</v>
      </c>
    </row>
    <row r="26" spans="1:9" x14ac:dyDescent="0.2">
      <c r="A26" s="130" t="s">
        <v>337</v>
      </c>
      <c r="B26" s="130" t="s">
        <v>325</v>
      </c>
      <c r="C26" s="130">
        <v>0</v>
      </c>
      <c r="D26" s="131">
        <v>1</v>
      </c>
      <c r="E26" s="120">
        <v>1891</v>
      </c>
      <c r="F26" s="121">
        <f t="shared" si="0"/>
        <v>1891</v>
      </c>
    </row>
    <row r="27" spans="1:9" x14ac:dyDescent="0.2">
      <c r="A27" s="130" t="s">
        <v>338</v>
      </c>
      <c r="B27" s="130" t="s">
        <v>339</v>
      </c>
      <c r="C27" s="130">
        <v>0</v>
      </c>
      <c r="D27" s="131">
        <v>0</v>
      </c>
      <c r="E27" s="120">
        <v>0</v>
      </c>
      <c r="F27" s="121">
        <f t="shared" si="0"/>
        <v>0</v>
      </c>
    </row>
    <row r="28" spans="1:9" x14ac:dyDescent="0.2">
      <c r="A28" s="130" t="s">
        <v>340</v>
      </c>
      <c r="B28" s="130" t="s">
        <v>330</v>
      </c>
      <c r="C28" s="130">
        <v>0</v>
      </c>
      <c r="D28" s="131">
        <v>1</v>
      </c>
      <c r="E28" s="120">
        <v>1906.37</v>
      </c>
      <c r="F28" s="121">
        <f t="shared" si="0"/>
        <v>1906.37</v>
      </c>
    </row>
    <row r="29" spans="1:9" x14ac:dyDescent="0.2">
      <c r="A29" s="130" t="s">
        <v>341</v>
      </c>
      <c r="B29" s="130" t="s">
        <v>330</v>
      </c>
      <c r="C29" s="130">
        <v>0</v>
      </c>
      <c r="D29" s="131">
        <v>1</v>
      </c>
      <c r="E29" s="120">
        <v>1906.37</v>
      </c>
      <c r="F29" s="121">
        <f t="shared" si="0"/>
        <v>1906.37</v>
      </c>
    </row>
    <row r="30" spans="1:9" x14ac:dyDescent="0.2">
      <c r="A30" s="130" t="s">
        <v>342</v>
      </c>
      <c r="B30" s="130" t="s">
        <v>321</v>
      </c>
      <c r="C30" s="130">
        <v>0</v>
      </c>
      <c r="D30" s="131">
        <v>1</v>
      </c>
      <c r="E30" s="120">
        <v>1173.01</v>
      </c>
      <c r="F30" s="121">
        <f t="shared" si="0"/>
        <v>1173.01</v>
      </c>
    </row>
    <row r="31" spans="1:9" x14ac:dyDescent="0.2">
      <c r="A31" s="130" t="s">
        <v>343</v>
      </c>
      <c r="B31" s="130" t="s">
        <v>330</v>
      </c>
      <c r="C31" s="130">
        <v>0</v>
      </c>
      <c r="D31" s="131">
        <v>1</v>
      </c>
      <c r="E31" s="120">
        <v>1906.37</v>
      </c>
      <c r="F31" s="121">
        <f t="shared" si="0"/>
        <v>1906.37</v>
      </c>
    </row>
    <row r="32" spans="1:9" x14ac:dyDescent="0.2">
      <c r="A32" s="130" t="s">
        <v>344</v>
      </c>
      <c r="B32" s="130" t="s">
        <v>330</v>
      </c>
      <c r="C32" s="130">
        <v>0</v>
      </c>
      <c r="D32" s="131">
        <v>1</v>
      </c>
      <c r="E32" s="120">
        <v>1906.37</v>
      </c>
      <c r="F32" s="121">
        <f t="shared" si="0"/>
        <v>1906.37</v>
      </c>
    </row>
    <row r="33" spans="1:8" x14ac:dyDescent="0.2">
      <c r="A33" s="130" t="s">
        <v>345</v>
      </c>
      <c r="B33" s="130" t="s">
        <v>321</v>
      </c>
      <c r="C33" s="130">
        <v>0</v>
      </c>
      <c r="D33" s="131">
        <v>1</v>
      </c>
      <c r="E33" s="120">
        <v>1173.01</v>
      </c>
      <c r="F33" s="121">
        <f t="shared" si="0"/>
        <v>1173.01</v>
      </c>
    </row>
    <row r="34" spans="1:8" x14ac:dyDescent="0.2">
      <c r="A34" s="130" t="s">
        <v>346</v>
      </c>
      <c r="B34" s="130" t="s">
        <v>330</v>
      </c>
      <c r="C34" s="130">
        <v>0</v>
      </c>
      <c r="D34" s="131">
        <v>1</v>
      </c>
      <c r="E34" s="120">
        <v>1906.37</v>
      </c>
      <c r="F34" s="121">
        <f t="shared" si="0"/>
        <v>1906.37</v>
      </c>
    </row>
    <row r="35" spans="1:8" x14ac:dyDescent="0.2">
      <c r="A35" s="130" t="s">
        <v>347</v>
      </c>
      <c r="B35" s="130" t="s">
        <v>321</v>
      </c>
      <c r="C35" s="130">
        <v>0</v>
      </c>
      <c r="D35" s="131">
        <v>1</v>
      </c>
      <c r="E35" s="120">
        <v>1460.84</v>
      </c>
      <c r="F35" s="121">
        <f t="shared" si="0"/>
        <v>1460.84</v>
      </c>
    </row>
    <row r="36" spans="1:8" x14ac:dyDescent="0.2">
      <c r="A36" s="130" t="s">
        <v>348</v>
      </c>
      <c r="B36" s="130" t="s">
        <v>315</v>
      </c>
      <c r="C36" s="130">
        <v>0</v>
      </c>
      <c r="D36" s="131">
        <v>1</v>
      </c>
      <c r="E36" s="120">
        <v>2070.52</v>
      </c>
      <c r="F36" s="121">
        <f t="shared" si="0"/>
        <v>2070.52</v>
      </c>
    </row>
    <row r="37" spans="1:8" x14ac:dyDescent="0.2">
      <c r="A37" s="130" t="s">
        <v>349</v>
      </c>
      <c r="B37" s="130" t="s">
        <v>350</v>
      </c>
      <c r="C37" s="130">
        <v>0</v>
      </c>
      <c r="D37" s="131">
        <v>1</v>
      </c>
      <c r="E37" s="120">
        <v>4026.63</v>
      </c>
      <c r="F37" s="121">
        <f t="shared" si="0"/>
        <v>4026.63</v>
      </c>
    </row>
    <row r="38" spans="1:8" x14ac:dyDescent="0.2">
      <c r="A38" s="130" t="s">
        <v>351</v>
      </c>
      <c r="B38" s="130" t="s">
        <v>352</v>
      </c>
      <c r="C38" s="130">
        <v>0</v>
      </c>
      <c r="D38" s="131">
        <v>1</v>
      </c>
      <c r="E38" s="120">
        <v>1757.23</v>
      </c>
      <c r="F38" s="121">
        <f t="shared" si="0"/>
        <v>1757.23</v>
      </c>
    </row>
    <row r="39" spans="1:8" x14ac:dyDescent="0.2">
      <c r="A39" s="130" t="s">
        <v>353</v>
      </c>
      <c r="B39" s="130" t="s">
        <v>318</v>
      </c>
      <c r="C39" s="130">
        <v>0</v>
      </c>
      <c r="D39" s="131">
        <v>1</v>
      </c>
      <c r="E39" s="120">
        <v>1566.6</v>
      </c>
      <c r="F39" s="121">
        <f t="shared" si="0"/>
        <v>1566.6</v>
      </c>
    </row>
    <row r="40" spans="1:8" x14ac:dyDescent="0.2">
      <c r="A40" s="130" t="s">
        <v>354</v>
      </c>
      <c r="B40" s="130" t="s">
        <v>318</v>
      </c>
      <c r="C40" s="130">
        <v>0</v>
      </c>
      <c r="D40" s="131">
        <v>1</v>
      </c>
      <c r="E40" s="120">
        <v>2227.31</v>
      </c>
      <c r="F40" s="121">
        <f t="shared" si="0"/>
        <v>2227.31</v>
      </c>
    </row>
    <row r="41" spans="1:8" x14ac:dyDescent="0.2">
      <c r="A41" s="130" t="s">
        <v>355</v>
      </c>
      <c r="B41" s="130" t="s">
        <v>318</v>
      </c>
      <c r="C41" s="130">
        <v>0</v>
      </c>
      <c r="D41" s="131">
        <v>1</v>
      </c>
      <c r="E41" s="120">
        <v>1996.17</v>
      </c>
      <c r="F41" s="121">
        <f t="shared" si="0"/>
        <v>1996.17</v>
      </c>
    </row>
    <row r="42" spans="1:8" x14ac:dyDescent="0.2">
      <c r="A42" s="130" t="s">
        <v>356</v>
      </c>
      <c r="B42" s="130" t="s">
        <v>318</v>
      </c>
      <c r="C42" s="130">
        <v>0</v>
      </c>
      <c r="D42" s="131">
        <v>1</v>
      </c>
      <c r="E42" s="120">
        <v>2227.31</v>
      </c>
      <c r="F42" s="121">
        <f t="shared" si="0"/>
        <v>2227.31</v>
      </c>
    </row>
    <row r="43" spans="1:8" x14ac:dyDescent="0.2">
      <c r="A43" s="130" t="s">
        <v>357</v>
      </c>
      <c r="B43" s="130" t="s">
        <v>318</v>
      </c>
      <c r="C43" s="130">
        <v>0</v>
      </c>
      <c r="D43" s="131">
        <v>1</v>
      </c>
      <c r="E43" s="120">
        <v>1520.32</v>
      </c>
      <c r="F43" s="121">
        <f t="shared" si="0"/>
        <v>1520.32</v>
      </c>
    </row>
    <row r="44" spans="1:8" x14ac:dyDescent="0.2">
      <c r="A44" s="130" t="s">
        <v>358</v>
      </c>
      <c r="B44" s="130" t="s">
        <v>315</v>
      </c>
      <c r="C44" s="130">
        <v>0</v>
      </c>
      <c r="D44" s="131">
        <v>1</v>
      </c>
      <c r="E44" s="120">
        <v>1458.6</v>
      </c>
      <c r="F44" s="121">
        <f t="shared" si="0"/>
        <v>1458.6</v>
      </c>
    </row>
    <row r="45" spans="1:8" x14ac:dyDescent="0.2">
      <c r="A45" s="130" t="s">
        <v>359</v>
      </c>
      <c r="B45" s="130" t="s">
        <v>315</v>
      </c>
      <c r="C45" s="130">
        <v>0</v>
      </c>
      <c r="D45" s="131">
        <v>1</v>
      </c>
      <c r="E45" s="120">
        <v>1458.6</v>
      </c>
      <c r="F45" s="121">
        <f t="shared" si="0"/>
        <v>1458.6</v>
      </c>
    </row>
    <row r="46" spans="1:8" x14ac:dyDescent="0.2">
      <c r="A46" s="130" t="s">
        <v>360</v>
      </c>
      <c r="B46" s="130" t="s">
        <v>361</v>
      </c>
      <c r="C46" s="130">
        <v>0</v>
      </c>
      <c r="D46" s="131">
        <v>1</v>
      </c>
      <c r="E46" s="120">
        <v>0</v>
      </c>
      <c r="F46" s="121">
        <f t="shared" si="0"/>
        <v>0</v>
      </c>
      <c r="H46" s="120" t="s">
        <v>362</v>
      </c>
    </row>
    <row r="47" spans="1:8" x14ac:dyDescent="0.2">
      <c r="A47" s="130" t="s">
        <v>363</v>
      </c>
      <c r="B47" s="130" t="s">
        <v>361</v>
      </c>
      <c r="C47" s="130">
        <v>0</v>
      </c>
      <c r="D47" s="131">
        <v>1</v>
      </c>
      <c r="E47" s="120">
        <v>0</v>
      </c>
      <c r="F47" s="121">
        <f t="shared" si="0"/>
        <v>0</v>
      </c>
      <c r="H47" s="120" t="s">
        <v>362</v>
      </c>
    </row>
    <row r="48" spans="1:8" x14ac:dyDescent="0.2">
      <c r="A48" s="130" t="s">
        <v>364</v>
      </c>
      <c r="B48" s="130" t="s">
        <v>361</v>
      </c>
      <c r="C48" s="130">
        <v>0</v>
      </c>
      <c r="D48" s="131">
        <v>1</v>
      </c>
      <c r="E48" s="120">
        <v>0</v>
      </c>
      <c r="F48" s="121">
        <f t="shared" si="0"/>
        <v>0</v>
      </c>
      <c r="H48" s="120" t="s">
        <v>362</v>
      </c>
    </row>
    <row r="49" spans="1:8" x14ac:dyDescent="0.2">
      <c r="A49" s="130" t="s">
        <v>365</v>
      </c>
      <c r="B49" s="130" t="s">
        <v>361</v>
      </c>
      <c r="C49" s="130">
        <v>0</v>
      </c>
      <c r="D49" s="131">
        <v>1</v>
      </c>
      <c r="E49" s="120">
        <v>0</v>
      </c>
      <c r="F49" s="121">
        <f t="shared" si="0"/>
        <v>0</v>
      </c>
      <c r="H49" s="120" t="s">
        <v>362</v>
      </c>
    </row>
    <row r="50" spans="1:8" x14ac:dyDescent="0.2">
      <c r="A50" s="130" t="s">
        <v>366</v>
      </c>
      <c r="B50" s="130" t="s">
        <v>361</v>
      </c>
      <c r="C50" s="130">
        <v>0</v>
      </c>
      <c r="D50" s="131">
        <v>1</v>
      </c>
      <c r="E50" s="120">
        <v>0</v>
      </c>
      <c r="F50" s="121">
        <f t="shared" si="0"/>
        <v>0</v>
      </c>
      <c r="H50" s="120" t="s">
        <v>362</v>
      </c>
    </row>
    <row r="51" spans="1:8" x14ac:dyDescent="0.2">
      <c r="A51" s="130" t="s">
        <v>367</v>
      </c>
      <c r="B51" s="130" t="s">
        <v>361</v>
      </c>
      <c r="C51" s="130">
        <v>0</v>
      </c>
      <c r="D51" s="131">
        <v>1</v>
      </c>
      <c r="E51" s="120">
        <v>0</v>
      </c>
      <c r="F51" s="121">
        <f t="shared" si="0"/>
        <v>0</v>
      </c>
      <c r="H51" s="120" t="s">
        <v>362</v>
      </c>
    </row>
    <row r="52" spans="1:8" x14ac:dyDescent="0.2">
      <c r="A52" s="130" t="s">
        <v>368</v>
      </c>
      <c r="B52" s="130" t="s">
        <v>361</v>
      </c>
      <c r="C52" s="130">
        <v>0</v>
      </c>
      <c r="D52" s="131">
        <v>1</v>
      </c>
      <c r="E52" s="120">
        <v>0</v>
      </c>
      <c r="F52" s="121">
        <f t="shared" si="0"/>
        <v>0</v>
      </c>
      <c r="H52" s="120" t="s">
        <v>362</v>
      </c>
    </row>
    <row r="53" spans="1:8" x14ac:dyDescent="0.2">
      <c r="A53" s="130" t="s">
        <v>369</v>
      </c>
      <c r="B53" s="130" t="s">
        <v>361</v>
      </c>
      <c r="C53" s="130">
        <v>0</v>
      </c>
      <c r="D53" s="131">
        <v>1</v>
      </c>
      <c r="E53" s="120">
        <v>0</v>
      </c>
      <c r="F53" s="121">
        <f t="shared" si="0"/>
        <v>0</v>
      </c>
      <c r="H53" s="120" t="s">
        <v>362</v>
      </c>
    </row>
    <row r="54" spans="1:8" x14ac:dyDescent="0.2">
      <c r="A54" s="130" t="s">
        <v>370</v>
      </c>
      <c r="B54" s="130" t="s">
        <v>361</v>
      </c>
      <c r="C54" s="130">
        <v>0</v>
      </c>
      <c r="D54" s="131">
        <v>1</v>
      </c>
      <c r="E54" s="120">
        <v>0</v>
      </c>
      <c r="F54" s="121">
        <f t="shared" si="0"/>
        <v>0</v>
      </c>
      <c r="H54" s="120" t="s">
        <v>362</v>
      </c>
    </row>
    <row r="55" spans="1:8" x14ac:dyDescent="0.2">
      <c r="A55" s="130" t="s">
        <v>371</v>
      </c>
      <c r="B55" s="130" t="s">
        <v>361</v>
      </c>
      <c r="C55" s="130">
        <v>0</v>
      </c>
      <c r="D55" s="131">
        <v>1</v>
      </c>
      <c r="E55" s="120">
        <v>0</v>
      </c>
      <c r="F55" s="121">
        <f t="shared" si="0"/>
        <v>0</v>
      </c>
      <c r="H55" s="120" t="s">
        <v>362</v>
      </c>
    </row>
    <row r="56" spans="1:8" x14ac:dyDescent="0.2">
      <c r="A56" s="130" t="s">
        <v>372</v>
      </c>
      <c r="B56" s="130" t="s">
        <v>361</v>
      </c>
      <c r="C56" s="130">
        <v>0</v>
      </c>
      <c r="D56" s="131">
        <v>1</v>
      </c>
      <c r="E56" s="120">
        <v>0</v>
      </c>
      <c r="F56" s="121">
        <f t="shared" si="0"/>
        <v>0</v>
      </c>
      <c r="H56" s="120" t="s">
        <v>362</v>
      </c>
    </row>
    <row r="57" spans="1:8" x14ac:dyDescent="0.2">
      <c r="A57" s="130" t="s">
        <v>373</v>
      </c>
      <c r="B57" s="130" t="s">
        <v>318</v>
      </c>
      <c r="C57" s="130">
        <v>0</v>
      </c>
      <c r="D57" s="131">
        <v>1</v>
      </c>
      <c r="E57" s="120">
        <v>1520.32</v>
      </c>
      <c r="F57" s="121">
        <f t="shared" si="0"/>
        <v>1520.32</v>
      </c>
    </row>
    <row r="58" spans="1:8" x14ac:dyDescent="0.2">
      <c r="A58" s="130" t="s">
        <v>374</v>
      </c>
      <c r="B58" s="130" t="s">
        <v>375</v>
      </c>
      <c r="C58" s="130">
        <v>0</v>
      </c>
      <c r="D58" s="131">
        <v>1</v>
      </c>
      <c r="E58" s="120">
        <v>1658.38</v>
      </c>
      <c r="F58" s="121">
        <f t="shared" si="0"/>
        <v>1658.38</v>
      </c>
    </row>
    <row r="59" spans="1:8" x14ac:dyDescent="0.2">
      <c r="A59" s="130" t="s">
        <v>376</v>
      </c>
      <c r="B59" s="130" t="s">
        <v>315</v>
      </c>
      <c r="C59" s="130">
        <v>0</v>
      </c>
      <c r="D59" s="131">
        <v>1</v>
      </c>
      <c r="E59" s="120">
        <v>1458.6</v>
      </c>
      <c r="F59" s="121">
        <f t="shared" si="0"/>
        <v>1458.6</v>
      </c>
    </row>
    <row r="60" spans="1:8" x14ac:dyDescent="0.2">
      <c r="A60" s="130" t="s">
        <v>377</v>
      </c>
      <c r="B60" s="130" t="s">
        <v>315</v>
      </c>
      <c r="C60" s="130">
        <v>0</v>
      </c>
      <c r="D60" s="131">
        <v>1</v>
      </c>
      <c r="E60" s="120">
        <v>1458.6</v>
      </c>
      <c r="F60" s="121">
        <f t="shared" si="0"/>
        <v>1458.6</v>
      </c>
    </row>
    <row r="61" spans="1:8" x14ac:dyDescent="0.2">
      <c r="A61" s="130" t="s">
        <v>378</v>
      </c>
      <c r="B61" s="130" t="s">
        <v>361</v>
      </c>
      <c r="C61" s="130">
        <v>0</v>
      </c>
      <c r="D61" s="131">
        <v>1</v>
      </c>
      <c r="E61" s="120">
        <v>0</v>
      </c>
      <c r="F61" s="121">
        <f t="shared" si="0"/>
        <v>0</v>
      </c>
      <c r="H61" s="120" t="s">
        <v>362</v>
      </c>
    </row>
    <row r="62" spans="1:8" x14ac:dyDescent="0.2">
      <c r="A62" s="130" t="s">
        <v>379</v>
      </c>
      <c r="B62" s="130" t="s">
        <v>361</v>
      </c>
      <c r="C62" s="130">
        <v>0</v>
      </c>
      <c r="D62" s="131">
        <v>1</v>
      </c>
      <c r="E62" s="120">
        <v>0</v>
      </c>
      <c r="F62" s="121">
        <f t="shared" si="0"/>
        <v>0</v>
      </c>
      <c r="H62" s="120" t="s">
        <v>362</v>
      </c>
    </row>
    <row r="63" spans="1:8" x14ac:dyDescent="0.2">
      <c r="A63" s="130" t="s">
        <v>380</v>
      </c>
      <c r="B63" s="130" t="s">
        <v>361</v>
      </c>
      <c r="C63" s="130">
        <v>0</v>
      </c>
      <c r="D63" s="131">
        <v>1</v>
      </c>
      <c r="E63" s="120">
        <v>0</v>
      </c>
      <c r="F63" s="121">
        <f t="shared" si="0"/>
        <v>0</v>
      </c>
      <c r="H63" s="120" t="s">
        <v>362</v>
      </c>
    </row>
    <row r="64" spans="1:8" x14ac:dyDescent="0.2">
      <c r="A64" s="130" t="s">
        <v>381</v>
      </c>
      <c r="B64" s="130" t="s">
        <v>361</v>
      </c>
      <c r="C64" s="130">
        <v>0</v>
      </c>
      <c r="D64" s="131">
        <v>1</v>
      </c>
      <c r="E64" s="120">
        <v>0</v>
      </c>
      <c r="F64" s="121">
        <f t="shared" si="0"/>
        <v>0</v>
      </c>
      <c r="H64" s="120" t="s">
        <v>362</v>
      </c>
    </row>
    <row r="65" spans="1:8" x14ac:dyDescent="0.2">
      <c r="A65" s="130" t="s">
        <v>382</v>
      </c>
      <c r="B65" s="130" t="s">
        <v>361</v>
      </c>
      <c r="C65" s="130">
        <v>0</v>
      </c>
      <c r="D65" s="131">
        <v>1</v>
      </c>
      <c r="E65" s="120">
        <v>0</v>
      </c>
      <c r="F65" s="121">
        <f t="shared" si="0"/>
        <v>0</v>
      </c>
      <c r="H65" s="120" t="s">
        <v>362</v>
      </c>
    </row>
    <row r="66" spans="1:8" x14ac:dyDescent="0.2">
      <c r="A66" s="130" t="s">
        <v>383</v>
      </c>
      <c r="B66" s="130" t="s">
        <v>339</v>
      </c>
      <c r="C66" s="130">
        <v>0</v>
      </c>
      <c r="D66" s="131">
        <v>0</v>
      </c>
      <c r="E66" s="120">
        <v>0</v>
      </c>
      <c r="F66" s="121">
        <f t="shared" si="0"/>
        <v>0</v>
      </c>
    </row>
    <row r="67" spans="1:8" x14ac:dyDescent="0.2">
      <c r="A67" s="130" t="s">
        <v>384</v>
      </c>
      <c r="B67" s="130" t="s">
        <v>361</v>
      </c>
      <c r="C67" s="130">
        <v>0</v>
      </c>
      <c r="D67" s="131">
        <v>1</v>
      </c>
      <c r="E67" s="120">
        <v>0</v>
      </c>
      <c r="F67" s="121">
        <f t="shared" si="0"/>
        <v>0</v>
      </c>
      <c r="H67" s="120" t="s">
        <v>362</v>
      </c>
    </row>
    <row r="68" spans="1:8" x14ac:dyDescent="0.2">
      <c r="A68" s="130" t="s">
        <v>385</v>
      </c>
      <c r="B68" s="130" t="s">
        <v>361</v>
      </c>
      <c r="C68" s="130">
        <v>0</v>
      </c>
      <c r="D68" s="131">
        <v>1</v>
      </c>
      <c r="E68" s="120">
        <v>0</v>
      </c>
      <c r="F68" s="121">
        <f t="shared" si="0"/>
        <v>0</v>
      </c>
      <c r="H68" s="120" t="s">
        <v>362</v>
      </c>
    </row>
    <row r="69" spans="1:8" x14ac:dyDescent="0.2">
      <c r="A69" s="130" t="s">
        <v>386</v>
      </c>
      <c r="B69" s="130" t="s">
        <v>361</v>
      </c>
      <c r="C69" s="130">
        <v>0</v>
      </c>
      <c r="D69" s="131">
        <v>1</v>
      </c>
      <c r="E69" s="120">
        <v>0</v>
      </c>
      <c r="F69" s="121">
        <f t="shared" si="0"/>
        <v>0</v>
      </c>
      <c r="H69" s="120" t="s">
        <v>362</v>
      </c>
    </row>
    <row r="70" spans="1:8" x14ac:dyDescent="0.2">
      <c r="A70" s="130" t="s">
        <v>387</v>
      </c>
      <c r="B70" s="130" t="s">
        <v>361</v>
      </c>
      <c r="C70" s="130">
        <v>0</v>
      </c>
      <c r="D70" s="131">
        <v>1</v>
      </c>
      <c r="E70" s="120">
        <v>0</v>
      </c>
      <c r="F70" s="121">
        <f t="shared" si="0"/>
        <v>0</v>
      </c>
      <c r="H70" s="120" t="s">
        <v>362</v>
      </c>
    </row>
    <row r="71" spans="1:8" x14ac:dyDescent="0.2">
      <c r="A71" s="130" t="s">
        <v>388</v>
      </c>
      <c r="B71" s="130" t="s">
        <v>361</v>
      </c>
      <c r="C71" s="130">
        <v>0</v>
      </c>
      <c r="D71" s="131">
        <v>1</v>
      </c>
      <c r="E71" s="120">
        <v>0</v>
      </c>
      <c r="F71" s="121">
        <f t="shared" si="0"/>
        <v>0</v>
      </c>
      <c r="H71" s="120" t="s">
        <v>362</v>
      </c>
    </row>
    <row r="72" spans="1:8" x14ac:dyDescent="0.2">
      <c r="A72" s="130" t="s">
        <v>389</v>
      </c>
      <c r="B72" s="130" t="s">
        <v>361</v>
      </c>
      <c r="C72" s="130">
        <v>0</v>
      </c>
      <c r="D72" s="131">
        <v>1</v>
      </c>
      <c r="E72" s="120">
        <v>0</v>
      </c>
      <c r="F72" s="121">
        <f t="shared" ref="F72:F135" si="1">D72*E72</f>
        <v>0</v>
      </c>
      <c r="H72" s="120" t="s">
        <v>362</v>
      </c>
    </row>
    <row r="73" spans="1:8" x14ac:dyDescent="0.2">
      <c r="A73" s="130" t="s">
        <v>390</v>
      </c>
      <c r="B73" s="130" t="s">
        <v>361</v>
      </c>
      <c r="C73" s="130">
        <v>0</v>
      </c>
      <c r="D73" s="131">
        <v>1</v>
      </c>
      <c r="E73" s="120">
        <v>0</v>
      </c>
      <c r="F73" s="121">
        <f t="shared" si="1"/>
        <v>0</v>
      </c>
      <c r="H73" s="120" t="s">
        <v>362</v>
      </c>
    </row>
    <row r="74" spans="1:8" x14ac:dyDescent="0.2">
      <c r="A74" s="130" t="s">
        <v>391</v>
      </c>
      <c r="B74" s="130" t="s">
        <v>350</v>
      </c>
      <c r="C74" s="130">
        <v>0</v>
      </c>
      <c r="D74" s="131">
        <v>1</v>
      </c>
      <c r="E74" s="120">
        <v>3850.64</v>
      </c>
      <c r="F74" s="121">
        <f t="shared" si="1"/>
        <v>3850.64</v>
      </c>
    </row>
    <row r="75" spans="1:8" x14ac:dyDescent="0.2">
      <c r="A75" s="130" t="s">
        <v>392</v>
      </c>
      <c r="B75" s="130" t="s">
        <v>350</v>
      </c>
      <c r="C75" s="130">
        <v>0</v>
      </c>
      <c r="D75" s="131">
        <v>1</v>
      </c>
      <c r="E75" s="120">
        <v>4026.63</v>
      </c>
      <c r="F75" s="121">
        <f t="shared" si="1"/>
        <v>4026.63</v>
      </c>
    </row>
    <row r="76" spans="1:8" x14ac:dyDescent="0.2">
      <c r="A76" s="130" t="s">
        <v>393</v>
      </c>
      <c r="B76" s="130" t="s">
        <v>315</v>
      </c>
      <c r="C76" s="130">
        <v>0</v>
      </c>
      <c r="D76" s="131">
        <v>1</v>
      </c>
      <c r="E76" s="120">
        <v>1757.23</v>
      </c>
      <c r="F76" s="121">
        <f t="shared" si="1"/>
        <v>1757.23</v>
      </c>
    </row>
    <row r="77" spans="1:8" x14ac:dyDescent="0.2">
      <c r="A77" s="130" t="s">
        <v>394</v>
      </c>
      <c r="B77" s="130" t="s">
        <v>318</v>
      </c>
      <c r="C77" s="130">
        <v>0</v>
      </c>
      <c r="D77" s="131">
        <v>1</v>
      </c>
      <c r="E77" s="120">
        <v>1788.69</v>
      </c>
      <c r="F77" s="121">
        <f t="shared" si="1"/>
        <v>1788.69</v>
      </c>
    </row>
    <row r="78" spans="1:8" x14ac:dyDescent="0.2">
      <c r="A78" s="130" t="s">
        <v>395</v>
      </c>
      <c r="B78" s="130" t="s">
        <v>396</v>
      </c>
      <c r="C78" s="130">
        <v>0</v>
      </c>
      <c r="D78" s="131">
        <v>0</v>
      </c>
      <c r="E78" s="120">
        <v>0</v>
      </c>
      <c r="F78" s="121">
        <f t="shared" si="1"/>
        <v>0</v>
      </c>
      <c r="H78" s="120" t="s">
        <v>181</v>
      </c>
    </row>
    <row r="79" spans="1:8" x14ac:dyDescent="0.2">
      <c r="A79" s="130" t="s">
        <v>397</v>
      </c>
      <c r="B79" s="130" t="s">
        <v>396</v>
      </c>
      <c r="C79" s="130">
        <v>0</v>
      </c>
      <c r="D79" s="131">
        <v>0</v>
      </c>
      <c r="E79" s="120">
        <v>0</v>
      </c>
      <c r="F79" s="121">
        <f t="shared" si="1"/>
        <v>0</v>
      </c>
      <c r="H79" s="120" t="s">
        <v>181</v>
      </c>
    </row>
    <row r="80" spans="1:8" x14ac:dyDescent="0.2">
      <c r="A80" s="130" t="s">
        <v>398</v>
      </c>
      <c r="B80" s="130" t="s">
        <v>315</v>
      </c>
      <c r="C80" s="130">
        <v>0</v>
      </c>
      <c r="D80" s="131">
        <v>1</v>
      </c>
      <c r="E80" s="120">
        <v>1528.04</v>
      </c>
      <c r="F80" s="121">
        <f t="shared" si="1"/>
        <v>1528.04</v>
      </c>
    </row>
    <row r="81" spans="1:8" x14ac:dyDescent="0.2">
      <c r="A81" s="130" t="s">
        <v>399</v>
      </c>
      <c r="B81" s="130" t="s">
        <v>400</v>
      </c>
      <c r="C81" s="130">
        <v>0</v>
      </c>
      <c r="D81" s="131">
        <v>1</v>
      </c>
      <c r="E81" s="120">
        <v>668.39</v>
      </c>
      <c r="F81" s="121">
        <f t="shared" si="1"/>
        <v>668.39</v>
      </c>
    </row>
    <row r="82" spans="1:8" x14ac:dyDescent="0.2">
      <c r="A82" s="130" t="s">
        <v>401</v>
      </c>
      <c r="B82" s="130" t="s">
        <v>402</v>
      </c>
      <c r="C82" s="130">
        <v>0</v>
      </c>
      <c r="D82" s="131">
        <v>0</v>
      </c>
      <c r="E82" s="120">
        <v>0</v>
      </c>
      <c r="F82" s="121">
        <f t="shared" si="1"/>
        <v>0</v>
      </c>
      <c r="H82" s="120" t="s">
        <v>181</v>
      </c>
    </row>
    <row r="83" spans="1:8" x14ac:dyDescent="0.2">
      <c r="A83" s="130" t="s">
        <v>403</v>
      </c>
      <c r="B83" s="130" t="s">
        <v>402</v>
      </c>
      <c r="C83" s="130">
        <v>0</v>
      </c>
      <c r="D83" s="131">
        <v>0</v>
      </c>
      <c r="E83" s="120">
        <v>0</v>
      </c>
      <c r="F83" s="121">
        <f t="shared" si="1"/>
        <v>0</v>
      </c>
      <c r="H83" s="120" t="s">
        <v>181</v>
      </c>
    </row>
    <row r="84" spans="1:8" x14ac:dyDescent="0.2">
      <c r="A84" s="130" t="s">
        <v>404</v>
      </c>
      <c r="B84" s="130" t="s">
        <v>405</v>
      </c>
      <c r="C84" s="130">
        <v>0</v>
      </c>
      <c r="D84" s="131">
        <v>0</v>
      </c>
      <c r="E84" s="120">
        <v>0</v>
      </c>
      <c r="F84" s="121">
        <f t="shared" si="1"/>
        <v>0</v>
      </c>
      <c r="H84" s="120" t="s">
        <v>181</v>
      </c>
    </row>
    <row r="85" spans="1:8" x14ac:dyDescent="0.2">
      <c r="A85" s="130" t="s">
        <v>406</v>
      </c>
      <c r="B85" s="130" t="s">
        <v>318</v>
      </c>
      <c r="C85" s="130">
        <v>0</v>
      </c>
      <c r="D85" s="131">
        <v>1</v>
      </c>
      <c r="E85" s="120">
        <v>1601.44</v>
      </c>
      <c r="F85" s="121">
        <f t="shared" si="1"/>
        <v>1601.44</v>
      </c>
    </row>
    <row r="86" spans="1:8" x14ac:dyDescent="0.2">
      <c r="A86" s="130" t="s">
        <v>407</v>
      </c>
      <c r="B86" s="130" t="s">
        <v>318</v>
      </c>
      <c r="C86" s="130">
        <v>0</v>
      </c>
      <c r="D86" s="131">
        <v>1</v>
      </c>
      <c r="E86" s="120">
        <v>2182.41</v>
      </c>
      <c r="F86" s="121">
        <f t="shared" si="1"/>
        <v>2182.41</v>
      </c>
    </row>
    <row r="87" spans="1:8" x14ac:dyDescent="0.2">
      <c r="A87" s="130" t="s">
        <v>408</v>
      </c>
      <c r="B87" s="130" t="s">
        <v>318</v>
      </c>
      <c r="C87" s="130">
        <v>0</v>
      </c>
      <c r="D87" s="131">
        <v>1</v>
      </c>
      <c r="E87" s="120">
        <v>1950.67</v>
      </c>
      <c r="F87" s="121">
        <f t="shared" si="1"/>
        <v>1950.67</v>
      </c>
    </row>
    <row r="88" spans="1:8" x14ac:dyDescent="0.2">
      <c r="A88" s="133" t="s">
        <v>409</v>
      </c>
      <c r="B88" s="133" t="s">
        <v>410</v>
      </c>
      <c r="C88" s="133">
        <v>0</v>
      </c>
      <c r="D88" s="134">
        <v>1</v>
      </c>
      <c r="E88" s="135">
        <v>1071.93</v>
      </c>
      <c r="F88" s="136">
        <f t="shared" si="1"/>
        <v>1071.93</v>
      </c>
      <c r="G88" s="136">
        <f>F88</f>
        <v>1071.93</v>
      </c>
    </row>
    <row r="89" spans="1:8" x14ac:dyDescent="0.2">
      <c r="A89" s="133" t="s">
        <v>411</v>
      </c>
      <c r="B89" s="133" t="s">
        <v>410</v>
      </c>
      <c r="C89" s="133">
        <v>0</v>
      </c>
      <c r="D89" s="134">
        <v>1</v>
      </c>
      <c r="E89" s="135">
        <v>1071.93</v>
      </c>
      <c r="F89" s="136">
        <f t="shared" si="1"/>
        <v>1071.93</v>
      </c>
      <c r="G89" s="136">
        <f>F89</f>
        <v>1071.93</v>
      </c>
    </row>
    <row r="90" spans="1:8" x14ac:dyDescent="0.2">
      <c r="A90" s="133" t="s">
        <v>412</v>
      </c>
      <c r="B90" s="133" t="s">
        <v>410</v>
      </c>
      <c r="C90" s="133">
        <v>0</v>
      </c>
      <c r="D90" s="134">
        <v>1</v>
      </c>
      <c r="E90" s="135">
        <v>1071.93</v>
      </c>
      <c r="F90" s="136">
        <f t="shared" si="1"/>
        <v>1071.93</v>
      </c>
      <c r="G90" s="136">
        <f>F90</f>
        <v>1071.93</v>
      </c>
    </row>
    <row r="91" spans="1:8" x14ac:dyDescent="0.2">
      <c r="A91" s="130" t="s">
        <v>413</v>
      </c>
      <c r="B91" s="130" t="s">
        <v>352</v>
      </c>
      <c r="C91" s="130">
        <v>0</v>
      </c>
      <c r="D91" s="131">
        <v>1</v>
      </c>
      <c r="E91" s="120">
        <v>1592.86</v>
      </c>
      <c r="F91" s="121">
        <f t="shared" si="1"/>
        <v>1592.86</v>
      </c>
    </row>
    <row r="92" spans="1:8" x14ac:dyDescent="0.2">
      <c r="A92" s="130" t="s">
        <v>414</v>
      </c>
      <c r="B92" s="130" t="s">
        <v>318</v>
      </c>
      <c r="C92" s="130">
        <v>0</v>
      </c>
      <c r="D92" s="131">
        <v>1</v>
      </c>
      <c r="E92" s="120">
        <v>1566.6</v>
      </c>
      <c r="F92" s="121">
        <f t="shared" si="1"/>
        <v>1566.6</v>
      </c>
    </row>
    <row r="93" spans="1:8" x14ac:dyDescent="0.2">
      <c r="A93" s="130" t="s">
        <v>415</v>
      </c>
      <c r="B93" s="130" t="s">
        <v>318</v>
      </c>
      <c r="C93" s="130">
        <v>0</v>
      </c>
      <c r="D93" s="131">
        <v>1</v>
      </c>
      <c r="E93" s="120">
        <v>1566.6</v>
      </c>
      <c r="F93" s="121">
        <f t="shared" si="1"/>
        <v>1566.6</v>
      </c>
    </row>
    <row r="94" spans="1:8" x14ac:dyDescent="0.2">
      <c r="A94" s="133" t="s">
        <v>416</v>
      </c>
      <c r="B94" s="133" t="s">
        <v>410</v>
      </c>
      <c r="C94" s="133">
        <v>0</v>
      </c>
      <c r="D94" s="134">
        <v>1</v>
      </c>
      <c r="E94" s="135">
        <v>1071.93</v>
      </c>
      <c r="F94" s="136">
        <f t="shared" si="1"/>
        <v>1071.93</v>
      </c>
      <c r="G94" s="136">
        <f>F94</f>
        <v>1071.93</v>
      </c>
    </row>
    <row r="95" spans="1:8" x14ac:dyDescent="0.2">
      <c r="A95" s="133" t="s">
        <v>417</v>
      </c>
      <c r="B95" s="133" t="s">
        <v>410</v>
      </c>
      <c r="C95" s="133">
        <v>0</v>
      </c>
      <c r="D95" s="134">
        <v>1</v>
      </c>
      <c r="E95" s="135">
        <v>1121.8900000000001</v>
      </c>
      <c r="F95" s="136">
        <f t="shared" si="1"/>
        <v>1121.8900000000001</v>
      </c>
      <c r="G95" s="136">
        <f>F95</f>
        <v>1121.8900000000001</v>
      </c>
    </row>
    <row r="96" spans="1:8" x14ac:dyDescent="0.2">
      <c r="A96" s="130" t="s">
        <v>418</v>
      </c>
      <c r="B96" s="130" t="s">
        <v>318</v>
      </c>
      <c r="C96" s="130">
        <v>0</v>
      </c>
      <c r="D96" s="131">
        <v>1</v>
      </c>
      <c r="E96" s="120">
        <v>1935.66</v>
      </c>
      <c r="F96" s="121">
        <f t="shared" si="1"/>
        <v>1935.66</v>
      </c>
    </row>
    <row r="97" spans="1:7" x14ac:dyDescent="0.2">
      <c r="A97" s="130" t="s">
        <v>419</v>
      </c>
      <c r="B97" s="130" t="s">
        <v>321</v>
      </c>
      <c r="C97" s="130">
        <v>0</v>
      </c>
      <c r="D97" s="131">
        <v>1</v>
      </c>
      <c r="E97" s="120">
        <v>1247.8699999999999</v>
      </c>
      <c r="F97" s="121">
        <f t="shared" si="1"/>
        <v>1247.8699999999999</v>
      </c>
    </row>
    <row r="98" spans="1:7" x14ac:dyDescent="0.2">
      <c r="A98" s="130" t="s">
        <v>420</v>
      </c>
      <c r="B98" s="130" t="s">
        <v>325</v>
      </c>
      <c r="C98" s="130">
        <v>0</v>
      </c>
      <c r="D98" s="131">
        <v>1</v>
      </c>
      <c r="E98" s="120">
        <v>2477.8200000000002</v>
      </c>
      <c r="F98" s="121">
        <f t="shared" si="1"/>
        <v>2477.8200000000002</v>
      </c>
    </row>
    <row r="99" spans="1:7" x14ac:dyDescent="0.2">
      <c r="A99" s="130" t="s">
        <v>421</v>
      </c>
      <c r="B99" s="130" t="s">
        <v>321</v>
      </c>
      <c r="C99" s="130">
        <v>0</v>
      </c>
      <c r="D99" s="131">
        <v>1</v>
      </c>
      <c r="E99" s="120">
        <v>1454.89</v>
      </c>
      <c r="F99" s="121">
        <f t="shared" si="1"/>
        <v>1454.89</v>
      </c>
    </row>
    <row r="100" spans="1:7" x14ac:dyDescent="0.2">
      <c r="A100" s="130" t="s">
        <v>422</v>
      </c>
      <c r="B100" s="130" t="s">
        <v>321</v>
      </c>
      <c r="C100" s="130">
        <v>0</v>
      </c>
      <c r="D100" s="131">
        <v>1</v>
      </c>
      <c r="E100" s="120">
        <v>1196.78</v>
      </c>
      <c r="F100" s="121">
        <f t="shared" si="1"/>
        <v>1196.78</v>
      </c>
    </row>
    <row r="101" spans="1:7" x14ac:dyDescent="0.2">
      <c r="A101" s="130" t="s">
        <v>423</v>
      </c>
      <c r="B101" s="130" t="s">
        <v>318</v>
      </c>
      <c r="C101" s="130">
        <v>0</v>
      </c>
      <c r="D101" s="131">
        <v>1</v>
      </c>
      <c r="E101" s="120">
        <v>2227.31</v>
      </c>
      <c r="F101" s="121">
        <f t="shared" si="1"/>
        <v>2227.31</v>
      </c>
    </row>
    <row r="102" spans="1:7" x14ac:dyDescent="0.2">
      <c r="A102" s="133" t="s">
        <v>424</v>
      </c>
      <c r="B102" s="133" t="s">
        <v>410</v>
      </c>
      <c r="C102" s="133">
        <v>0</v>
      </c>
      <c r="D102" s="134">
        <v>1</v>
      </c>
      <c r="E102" s="135">
        <v>1071.93</v>
      </c>
      <c r="F102" s="136">
        <f t="shared" si="1"/>
        <v>1071.93</v>
      </c>
      <c r="G102" s="136">
        <f>F102</f>
        <v>1071.93</v>
      </c>
    </row>
    <row r="103" spans="1:7" x14ac:dyDescent="0.2">
      <c r="A103" s="133" t="s">
        <v>425</v>
      </c>
      <c r="B103" s="133" t="s">
        <v>410</v>
      </c>
      <c r="C103" s="133">
        <v>0</v>
      </c>
      <c r="D103" s="134">
        <v>1</v>
      </c>
      <c r="E103" s="135">
        <v>1142.3</v>
      </c>
      <c r="F103" s="136">
        <f t="shared" si="1"/>
        <v>1142.3</v>
      </c>
      <c r="G103" s="136">
        <f>F103</f>
        <v>1142.3</v>
      </c>
    </row>
    <row r="104" spans="1:7" x14ac:dyDescent="0.2">
      <c r="A104" s="130" t="s">
        <v>426</v>
      </c>
      <c r="B104" s="130" t="s">
        <v>318</v>
      </c>
      <c r="C104" s="130">
        <v>0</v>
      </c>
      <c r="D104" s="131">
        <v>1</v>
      </c>
      <c r="E104" s="120">
        <v>2447.33</v>
      </c>
      <c r="F104" s="121">
        <f t="shared" si="1"/>
        <v>2447.33</v>
      </c>
    </row>
    <row r="105" spans="1:7" x14ac:dyDescent="0.2">
      <c r="A105" s="130" t="s">
        <v>427</v>
      </c>
      <c r="B105" s="130" t="s">
        <v>400</v>
      </c>
      <c r="C105" s="130">
        <v>0</v>
      </c>
      <c r="D105" s="131">
        <v>1</v>
      </c>
      <c r="E105" s="120">
        <v>668.39</v>
      </c>
      <c r="F105" s="121">
        <f t="shared" si="1"/>
        <v>668.39</v>
      </c>
    </row>
    <row r="106" spans="1:7" x14ac:dyDescent="0.2">
      <c r="A106" s="133" t="s">
        <v>428</v>
      </c>
      <c r="B106" s="133" t="s">
        <v>410</v>
      </c>
      <c r="C106" s="133">
        <v>0</v>
      </c>
      <c r="D106" s="134">
        <v>1</v>
      </c>
      <c r="E106" s="135">
        <v>1071.93</v>
      </c>
      <c r="F106" s="136">
        <f t="shared" si="1"/>
        <v>1071.93</v>
      </c>
      <c r="G106" s="136">
        <f>F106</f>
        <v>1071.93</v>
      </c>
    </row>
    <row r="107" spans="1:7" x14ac:dyDescent="0.2">
      <c r="A107" s="133" t="s">
        <v>429</v>
      </c>
      <c r="B107" s="133" t="s">
        <v>410</v>
      </c>
      <c r="C107" s="133">
        <v>0</v>
      </c>
      <c r="D107" s="134">
        <v>1</v>
      </c>
      <c r="E107" s="135">
        <v>1071.93</v>
      </c>
      <c r="F107" s="136">
        <f t="shared" si="1"/>
        <v>1071.93</v>
      </c>
      <c r="G107" s="136">
        <f>F107</f>
        <v>1071.93</v>
      </c>
    </row>
    <row r="108" spans="1:7" x14ac:dyDescent="0.2">
      <c r="A108" s="133" t="s">
        <v>430</v>
      </c>
      <c r="B108" s="133" t="s">
        <v>410</v>
      </c>
      <c r="C108" s="133">
        <v>0</v>
      </c>
      <c r="D108" s="134">
        <v>1</v>
      </c>
      <c r="E108" s="135">
        <v>1071.93</v>
      </c>
      <c r="F108" s="136">
        <f t="shared" si="1"/>
        <v>1071.93</v>
      </c>
      <c r="G108" s="136">
        <f>F108</f>
        <v>1071.93</v>
      </c>
    </row>
    <row r="109" spans="1:7" x14ac:dyDescent="0.2">
      <c r="A109" s="133" t="s">
        <v>431</v>
      </c>
      <c r="B109" s="133" t="s">
        <v>410</v>
      </c>
      <c r="C109" s="133">
        <v>0</v>
      </c>
      <c r="D109" s="134">
        <v>1</v>
      </c>
      <c r="E109" s="135">
        <v>1071.93</v>
      </c>
      <c r="F109" s="136">
        <f t="shared" si="1"/>
        <v>1071.93</v>
      </c>
      <c r="G109" s="136">
        <f>F109</f>
        <v>1071.93</v>
      </c>
    </row>
    <row r="110" spans="1:7" x14ac:dyDescent="0.2">
      <c r="A110" s="130" t="s">
        <v>432</v>
      </c>
      <c r="B110" s="130" t="s">
        <v>321</v>
      </c>
      <c r="C110" s="130">
        <v>0</v>
      </c>
      <c r="D110" s="131">
        <v>1</v>
      </c>
      <c r="E110" s="120">
        <v>1337.71</v>
      </c>
      <c r="F110" s="121">
        <f t="shared" si="1"/>
        <v>1337.71</v>
      </c>
    </row>
    <row r="111" spans="1:7" x14ac:dyDescent="0.2">
      <c r="A111" s="130" t="s">
        <v>433</v>
      </c>
      <c r="B111" s="130" t="s">
        <v>434</v>
      </c>
      <c r="C111" s="130">
        <v>0</v>
      </c>
      <c r="D111" s="131">
        <v>1</v>
      </c>
      <c r="E111" s="120">
        <v>863.85</v>
      </c>
      <c r="F111" s="121">
        <f t="shared" si="1"/>
        <v>863.85</v>
      </c>
    </row>
    <row r="112" spans="1:7" x14ac:dyDescent="0.2">
      <c r="A112" s="130" t="s">
        <v>435</v>
      </c>
      <c r="B112" s="130" t="s">
        <v>321</v>
      </c>
      <c r="C112" s="130">
        <v>0</v>
      </c>
      <c r="D112" s="131">
        <v>1</v>
      </c>
      <c r="E112" s="120">
        <v>1454.89</v>
      </c>
      <c r="F112" s="121">
        <f t="shared" si="1"/>
        <v>1454.89</v>
      </c>
    </row>
    <row r="113" spans="1:8" x14ac:dyDescent="0.2">
      <c r="A113" s="130" t="s">
        <v>436</v>
      </c>
      <c r="B113" s="130" t="s">
        <v>321</v>
      </c>
      <c r="C113" s="130">
        <v>0</v>
      </c>
      <c r="D113" s="131">
        <v>1</v>
      </c>
      <c r="E113" s="120">
        <v>1096.81</v>
      </c>
      <c r="F113" s="121">
        <f t="shared" si="1"/>
        <v>1096.81</v>
      </c>
    </row>
    <row r="114" spans="1:8" x14ac:dyDescent="0.2">
      <c r="A114" s="133" t="s">
        <v>437</v>
      </c>
      <c r="B114" s="133" t="s">
        <v>410</v>
      </c>
      <c r="C114" s="133">
        <v>0</v>
      </c>
      <c r="D114" s="134">
        <v>1</v>
      </c>
      <c r="E114" s="135">
        <v>1051.08</v>
      </c>
      <c r="F114" s="136">
        <f t="shared" si="1"/>
        <v>1051.08</v>
      </c>
      <c r="G114" s="136">
        <f>F114</f>
        <v>1051.08</v>
      </c>
    </row>
    <row r="115" spans="1:8" x14ac:dyDescent="0.2">
      <c r="A115" s="130" t="s">
        <v>438</v>
      </c>
      <c r="B115" s="130" t="s">
        <v>318</v>
      </c>
      <c r="C115" s="130">
        <v>0</v>
      </c>
      <c r="D115" s="131">
        <v>1</v>
      </c>
      <c r="E115" s="120">
        <v>1788.69</v>
      </c>
      <c r="F115" s="121">
        <f t="shared" si="1"/>
        <v>1788.69</v>
      </c>
    </row>
    <row r="116" spans="1:8" x14ac:dyDescent="0.2">
      <c r="A116" s="130" t="s">
        <v>439</v>
      </c>
      <c r="B116" s="130" t="s">
        <v>318</v>
      </c>
      <c r="C116" s="130">
        <v>0</v>
      </c>
      <c r="D116" s="131">
        <v>1</v>
      </c>
      <c r="E116" s="120">
        <v>1566.6</v>
      </c>
      <c r="F116" s="121">
        <f t="shared" si="1"/>
        <v>1566.6</v>
      </c>
    </row>
    <row r="117" spans="1:8" x14ac:dyDescent="0.2">
      <c r="A117" s="133" t="s">
        <v>440</v>
      </c>
      <c r="B117" s="133" t="s">
        <v>410</v>
      </c>
      <c r="C117" s="133">
        <v>0</v>
      </c>
      <c r="D117" s="134">
        <v>1</v>
      </c>
      <c r="E117" s="135">
        <v>876.35</v>
      </c>
      <c r="F117" s="136">
        <f t="shared" si="1"/>
        <v>876.35</v>
      </c>
      <c r="G117" s="136">
        <f>F117</f>
        <v>876.35</v>
      </c>
    </row>
    <row r="118" spans="1:8" x14ac:dyDescent="0.2">
      <c r="A118" s="133" t="s">
        <v>441</v>
      </c>
      <c r="B118" s="133" t="s">
        <v>410</v>
      </c>
      <c r="C118" s="133">
        <v>0</v>
      </c>
      <c r="D118" s="134">
        <v>1</v>
      </c>
      <c r="E118" s="135">
        <v>1051.08</v>
      </c>
      <c r="F118" s="136">
        <f t="shared" si="1"/>
        <v>1051.08</v>
      </c>
      <c r="G118" s="136">
        <f>F118</f>
        <v>1051.08</v>
      </c>
    </row>
    <row r="119" spans="1:8" x14ac:dyDescent="0.2">
      <c r="A119" s="130" t="s">
        <v>442</v>
      </c>
      <c r="B119" s="130" t="s">
        <v>318</v>
      </c>
      <c r="C119" s="130">
        <v>0</v>
      </c>
      <c r="D119" s="131">
        <v>1</v>
      </c>
      <c r="E119" s="120">
        <v>1566.6</v>
      </c>
      <c r="F119" s="121">
        <f t="shared" si="1"/>
        <v>1566.6</v>
      </c>
    </row>
    <row r="120" spans="1:8" x14ac:dyDescent="0.2">
      <c r="A120" s="130" t="s">
        <v>443</v>
      </c>
      <c r="B120" s="130" t="s">
        <v>318</v>
      </c>
      <c r="C120" s="130">
        <v>0</v>
      </c>
      <c r="D120" s="131">
        <v>1</v>
      </c>
      <c r="E120" s="120">
        <v>1520.32</v>
      </c>
      <c r="F120" s="121">
        <f t="shared" si="1"/>
        <v>1520.32</v>
      </c>
    </row>
    <row r="121" spans="1:8" x14ac:dyDescent="0.2">
      <c r="A121" s="130" t="s">
        <v>444</v>
      </c>
      <c r="B121" s="130">
        <v>0</v>
      </c>
      <c r="C121" s="130">
        <v>0</v>
      </c>
      <c r="D121" s="131">
        <v>0</v>
      </c>
      <c r="E121" s="120">
        <v>0</v>
      </c>
      <c r="F121" s="121">
        <f t="shared" si="1"/>
        <v>0</v>
      </c>
      <c r="H121" s="120" t="s">
        <v>445</v>
      </c>
    </row>
    <row r="122" spans="1:8" x14ac:dyDescent="0.2">
      <c r="A122" s="130" t="s">
        <v>446</v>
      </c>
      <c r="B122" s="130">
        <v>0</v>
      </c>
      <c r="C122" s="130">
        <v>0</v>
      </c>
      <c r="D122" s="131">
        <v>0</v>
      </c>
      <c r="E122" s="120">
        <v>0</v>
      </c>
      <c r="F122" s="121">
        <f t="shared" si="1"/>
        <v>0</v>
      </c>
      <c r="H122" s="120" t="s">
        <v>445</v>
      </c>
    </row>
    <row r="123" spans="1:8" x14ac:dyDescent="0.2">
      <c r="A123" s="130" t="s">
        <v>447</v>
      </c>
      <c r="B123" s="130">
        <v>0</v>
      </c>
      <c r="C123" s="130">
        <v>0</v>
      </c>
      <c r="D123" s="131">
        <v>0</v>
      </c>
      <c r="E123" s="120">
        <v>0</v>
      </c>
      <c r="F123" s="121">
        <f t="shared" si="1"/>
        <v>0</v>
      </c>
      <c r="H123" s="120" t="s">
        <v>445</v>
      </c>
    </row>
    <row r="124" spans="1:8" x14ac:dyDescent="0.2">
      <c r="A124" s="130" t="s">
        <v>448</v>
      </c>
      <c r="B124" s="130">
        <v>0</v>
      </c>
      <c r="C124" s="130">
        <v>0</v>
      </c>
      <c r="D124" s="131">
        <v>0</v>
      </c>
      <c r="E124" s="120">
        <v>0</v>
      </c>
      <c r="F124" s="121">
        <f t="shared" si="1"/>
        <v>0</v>
      </c>
      <c r="H124" s="120" t="s">
        <v>445</v>
      </c>
    </row>
    <row r="125" spans="1:8" x14ac:dyDescent="0.2">
      <c r="A125" s="130" t="s">
        <v>449</v>
      </c>
      <c r="B125" s="130" t="s">
        <v>450</v>
      </c>
      <c r="C125" s="130">
        <v>0</v>
      </c>
      <c r="D125" s="131">
        <v>1</v>
      </c>
      <c r="E125" s="120">
        <v>3385.18</v>
      </c>
      <c r="F125" s="121">
        <f t="shared" si="1"/>
        <v>3385.18</v>
      </c>
    </row>
    <row r="126" spans="1:8" x14ac:dyDescent="0.2">
      <c r="A126" s="133" t="s">
        <v>451</v>
      </c>
      <c r="B126" s="133" t="s">
        <v>452</v>
      </c>
      <c r="C126" s="133">
        <v>0</v>
      </c>
      <c r="D126" s="134">
        <v>1</v>
      </c>
      <c r="E126" s="135">
        <v>796.59</v>
      </c>
      <c r="F126" s="136">
        <f t="shared" si="1"/>
        <v>796.59</v>
      </c>
      <c r="G126" s="136">
        <f>F126</f>
        <v>796.59</v>
      </c>
    </row>
    <row r="127" spans="1:8" x14ac:dyDescent="0.2">
      <c r="A127" s="133" t="s">
        <v>453</v>
      </c>
      <c r="B127" s="133" t="s">
        <v>452</v>
      </c>
      <c r="C127" s="133">
        <v>0</v>
      </c>
      <c r="D127" s="134">
        <v>1</v>
      </c>
      <c r="E127" s="135">
        <v>796.59</v>
      </c>
      <c r="F127" s="136">
        <f t="shared" si="1"/>
        <v>796.59</v>
      </c>
      <c r="G127" s="136">
        <f>F127</f>
        <v>796.59</v>
      </c>
    </row>
    <row r="128" spans="1:8" x14ac:dyDescent="0.2">
      <c r="A128" s="130" t="s">
        <v>454</v>
      </c>
      <c r="B128" s="130">
        <v>0</v>
      </c>
      <c r="C128" s="130">
        <v>0</v>
      </c>
      <c r="D128" s="131">
        <v>0</v>
      </c>
      <c r="E128" s="120">
        <v>0</v>
      </c>
      <c r="F128" s="121">
        <f t="shared" si="1"/>
        <v>0</v>
      </c>
      <c r="H128" s="120" t="s">
        <v>455</v>
      </c>
    </row>
    <row r="129" spans="1:8" x14ac:dyDescent="0.2">
      <c r="A129" s="130" t="s">
        <v>456</v>
      </c>
      <c r="B129" s="130">
        <v>0</v>
      </c>
      <c r="C129" s="130">
        <v>0</v>
      </c>
      <c r="D129" s="131">
        <v>0</v>
      </c>
      <c r="E129" s="120">
        <v>0</v>
      </c>
      <c r="F129" s="121">
        <f t="shared" si="1"/>
        <v>0</v>
      </c>
      <c r="H129" s="120" t="s">
        <v>455</v>
      </c>
    </row>
    <row r="130" spans="1:8" x14ac:dyDescent="0.2">
      <c r="A130" s="130" t="s">
        <v>457</v>
      </c>
      <c r="B130" s="130">
        <v>0</v>
      </c>
      <c r="C130" s="130">
        <v>0</v>
      </c>
      <c r="D130" s="131">
        <v>0</v>
      </c>
      <c r="E130" s="120">
        <v>0</v>
      </c>
      <c r="F130" s="121">
        <f t="shared" si="1"/>
        <v>0</v>
      </c>
      <c r="H130" s="120" t="s">
        <v>455</v>
      </c>
    </row>
    <row r="131" spans="1:8" x14ac:dyDescent="0.2">
      <c r="A131" s="130" t="s">
        <v>458</v>
      </c>
      <c r="B131" s="130">
        <v>0</v>
      </c>
      <c r="C131" s="130">
        <v>0</v>
      </c>
      <c r="D131" s="131">
        <v>0</v>
      </c>
      <c r="E131" s="120">
        <v>0</v>
      </c>
      <c r="F131" s="121">
        <f t="shared" si="1"/>
        <v>0</v>
      </c>
      <c r="H131" s="120" t="s">
        <v>455</v>
      </c>
    </row>
    <row r="132" spans="1:8" x14ac:dyDescent="0.2">
      <c r="A132" s="130" t="s">
        <v>459</v>
      </c>
      <c r="B132" s="130">
        <v>0</v>
      </c>
      <c r="C132" s="130">
        <v>0</v>
      </c>
      <c r="D132" s="131">
        <v>0</v>
      </c>
      <c r="E132" s="120">
        <v>0</v>
      </c>
      <c r="F132" s="121">
        <f t="shared" si="1"/>
        <v>0</v>
      </c>
      <c r="H132" s="120" t="s">
        <v>455</v>
      </c>
    </row>
    <row r="133" spans="1:8" x14ac:dyDescent="0.2">
      <c r="A133" s="130" t="s">
        <v>460</v>
      </c>
      <c r="B133" s="130">
        <v>0</v>
      </c>
      <c r="C133" s="130">
        <v>0</v>
      </c>
      <c r="D133" s="131">
        <v>0</v>
      </c>
      <c r="E133" s="120">
        <v>0</v>
      </c>
      <c r="F133" s="121">
        <f t="shared" si="1"/>
        <v>0</v>
      </c>
      <c r="H133" s="120" t="s">
        <v>455</v>
      </c>
    </row>
    <row r="134" spans="1:8" x14ac:dyDescent="0.2">
      <c r="A134" s="130" t="s">
        <v>461</v>
      </c>
      <c r="B134" s="130" t="s">
        <v>402</v>
      </c>
      <c r="C134" s="130">
        <v>0</v>
      </c>
      <c r="D134" s="131">
        <v>0</v>
      </c>
      <c r="E134" s="120">
        <v>0</v>
      </c>
      <c r="F134" s="121">
        <f t="shared" si="1"/>
        <v>0</v>
      </c>
      <c r="H134" s="120" t="s">
        <v>181</v>
      </c>
    </row>
    <row r="135" spans="1:8" x14ac:dyDescent="0.2">
      <c r="A135" s="130" t="s">
        <v>462</v>
      </c>
      <c r="B135" s="130" t="s">
        <v>402</v>
      </c>
      <c r="C135" s="130">
        <v>0</v>
      </c>
      <c r="D135" s="131">
        <v>0</v>
      </c>
      <c r="E135" s="120">
        <v>0</v>
      </c>
      <c r="F135" s="121">
        <f t="shared" si="1"/>
        <v>0</v>
      </c>
      <c r="H135" s="120" t="s">
        <v>181</v>
      </c>
    </row>
    <row r="136" spans="1:8" x14ac:dyDescent="0.2">
      <c r="A136" s="130" t="s">
        <v>463</v>
      </c>
      <c r="B136" s="130" t="s">
        <v>402</v>
      </c>
      <c r="C136" s="130">
        <v>0</v>
      </c>
      <c r="D136" s="131">
        <v>0</v>
      </c>
      <c r="E136" s="120">
        <v>0</v>
      </c>
      <c r="F136" s="121">
        <f t="shared" ref="F136:F199" si="2">D136*E136</f>
        <v>0</v>
      </c>
      <c r="H136" s="120" t="s">
        <v>181</v>
      </c>
    </row>
    <row r="137" spans="1:8" x14ac:dyDescent="0.2">
      <c r="A137" s="130" t="s">
        <v>464</v>
      </c>
      <c r="B137" s="130" t="s">
        <v>402</v>
      </c>
      <c r="C137" s="130">
        <v>0</v>
      </c>
      <c r="D137" s="131">
        <v>0</v>
      </c>
      <c r="E137" s="120">
        <v>0</v>
      </c>
      <c r="F137" s="121">
        <f t="shared" si="2"/>
        <v>0</v>
      </c>
      <c r="H137" s="120" t="s">
        <v>181</v>
      </c>
    </row>
    <row r="138" spans="1:8" x14ac:dyDescent="0.2">
      <c r="A138" s="130" t="s">
        <v>465</v>
      </c>
      <c r="B138" s="130" t="s">
        <v>402</v>
      </c>
      <c r="C138" s="130">
        <v>0</v>
      </c>
      <c r="D138" s="131">
        <v>0</v>
      </c>
      <c r="E138" s="120">
        <v>0</v>
      </c>
      <c r="F138" s="121">
        <f t="shared" si="2"/>
        <v>0</v>
      </c>
      <c r="H138" s="120" t="s">
        <v>181</v>
      </c>
    </row>
    <row r="139" spans="1:8" x14ac:dyDescent="0.2">
      <c r="A139" s="130" t="s">
        <v>466</v>
      </c>
      <c r="B139" s="130" t="s">
        <v>402</v>
      </c>
      <c r="C139" s="130">
        <v>0</v>
      </c>
      <c r="D139" s="131">
        <v>0</v>
      </c>
      <c r="E139" s="120">
        <v>0</v>
      </c>
      <c r="F139" s="121">
        <f t="shared" si="2"/>
        <v>0</v>
      </c>
      <c r="H139" s="120" t="s">
        <v>181</v>
      </c>
    </row>
    <row r="140" spans="1:8" x14ac:dyDescent="0.2">
      <c r="A140" s="130" t="s">
        <v>467</v>
      </c>
      <c r="B140" s="130" t="s">
        <v>402</v>
      </c>
      <c r="C140" s="130">
        <v>0</v>
      </c>
      <c r="D140" s="131">
        <v>0</v>
      </c>
      <c r="E140" s="120">
        <v>0</v>
      </c>
      <c r="F140" s="121">
        <f t="shared" si="2"/>
        <v>0</v>
      </c>
      <c r="H140" s="120" t="s">
        <v>181</v>
      </c>
    </row>
    <row r="141" spans="1:8" x14ac:dyDescent="0.2">
      <c r="A141" s="130" t="s">
        <v>468</v>
      </c>
      <c r="B141" s="130" t="s">
        <v>402</v>
      </c>
      <c r="C141" s="130">
        <v>0</v>
      </c>
      <c r="D141" s="131">
        <v>0</v>
      </c>
      <c r="E141" s="120">
        <v>0</v>
      </c>
      <c r="F141" s="121">
        <f t="shared" si="2"/>
        <v>0</v>
      </c>
      <c r="H141" s="120" t="s">
        <v>181</v>
      </c>
    </row>
    <row r="142" spans="1:8" x14ac:dyDescent="0.2">
      <c r="A142" s="130" t="s">
        <v>469</v>
      </c>
      <c r="B142" s="130" t="s">
        <v>402</v>
      </c>
      <c r="C142" s="130">
        <v>0</v>
      </c>
      <c r="D142" s="131">
        <v>0</v>
      </c>
      <c r="E142" s="120">
        <v>0</v>
      </c>
      <c r="F142" s="121">
        <f t="shared" si="2"/>
        <v>0</v>
      </c>
      <c r="H142" s="120" t="s">
        <v>181</v>
      </c>
    </row>
    <row r="143" spans="1:8" x14ac:dyDescent="0.2">
      <c r="A143" s="130" t="s">
        <v>470</v>
      </c>
      <c r="B143" s="130" t="s">
        <v>402</v>
      </c>
      <c r="C143" s="130">
        <v>0</v>
      </c>
      <c r="D143" s="131">
        <v>0</v>
      </c>
      <c r="E143" s="120">
        <v>0</v>
      </c>
      <c r="F143" s="121">
        <f t="shared" si="2"/>
        <v>0</v>
      </c>
      <c r="H143" s="120" t="s">
        <v>181</v>
      </c>
    </row>
    <row r="144" spans="1:8" x14ac:dyDescent="0.2">
      <c r="A144" s="130" t="s">
        <v>471</v>
      </c>
      <c r="B144" s="130" t="s">
        <v>402</v>
      </c>
      <c r="C144" s="130">
        <v>0</v>
      </c>
      <c r="D144" s="131">
        <v>0</v>
      </c>
      <c r="E144" s="120">
        <v>0</v>
      </c>
      <c r="F144" s="121">
        <f t="shared" si="2"/>
        <v>0</v>
      </c>
      <c r="H144" s="120" t="s">
        <v>181</v>
      </c>
    </row>
    <row r="145" spans="1:8" x14ac:dyDescent="0.2">
      <c r="A145" s="130" t="s">
        <v>472</v>
      </c>
      <c r="B145" s="130" t="s">
        <v>402</v>
      </c>
      <c r="C145" s="130">
        <v>0</v>
      </c>
      <c r="D145" s="131">
        <v>0</v>
      </c>
      <c r="E145" s="120">
        <v>0</v>
      </c>
      <c r="F145" s="121">
        <f t="shared" si="2"/>
        <v>0</v>
      </c>
      <c r="H145" s="120" t="s">
        <v>181</v>
      </c>
    </row>
    <row r="146" spans="1:8" x14ac:dyDescent="0.2">
      <c r="A146" s="130" t="s">
        <v>473</v>
      </c>
      <c r="B146" s="130" t="s">
        <v>474</v>
      </c>
      <c r="C146" s="130">
        <v>0</v>
      </c>
      <c r="D146" s="131">
        <v>0</v>
      </c>
      <c r="E146" s="120">
        <v>0</v>
      </c>
      <c r="F146" s="121">
        <f t="shared" si="2"/>
        <v>0</v>
      </c>
      <c r="H146" s="120" t="s">
        <v>181</v>
      </c>
    </row>
    <row r="147" spans="1:8" x14ac:dyDescent="0.2">
      <c r="A147" s="130" t="s">
        <v>475</v>
      </c>
      <c r="B147" s="130" t="s">
        <v>474</v>
      </c>
      <c r="C147" s="130">
        <v>0</v>
      </c>
      <c r="D147" s="131">
        <v>0</v>
      </c>
      <c r="E147" s="120">
        <v>0</v>
      </c>
      <c r="F147" s="121">
        <f t="shared" si="2"/>
        <v>0</v>
      </c>
      <c r="H147" s="120" t="s">
        <v>181</v>
      </c>
    </row>
    <row r="148" spans="1:8" x14ac:dyDescent="0.2">
      <c r="A148" s="133" t="s">
        <v>476</v>
      </c>
      <c r="B148" s="133" t="s">
        <v>410</v>
      </c>
      <c r="C148" s="133">
        <v>0</v>
      </c>
      <c r="D148" s="134">
        <v>1</v>
      </c>
      <c r="E148" s="135">
        <v>1071.93</v>
      </c>
      <c r="F148" s="136">
        <f t="shared" si="2"/>
        <v>1071.93</v>
      </c>
      <c r="G148" s="136">
        <f t="shared" ref="G148:G157" si="3">F148</f>
        <v>1071.93</v>
      </c>
    </row>
    <row r="149" spans="1:8" x14ac:dyDescent="0.2">
      <c r="A149" s="133" t="s">
        <v>477</v>
      </c>
      <c r="B149" s="133" t="s">
        <v>410</v>
      </c>
      <c r="C149" s="133">
        <v>0</v>
      </c>
      <c r="D149" s="134">
        <v>1</v>
      </c>
      <c r="E149" s="135">
        <v>1071.93</v>
      </c>
      <c r="F149" s="136">
        <f t="shared" si="2"/>
        <v>1071.93</v>
      </c>
      <c r="G149" s="136">
        <f t="shared" si="3"/>
        <v>1071.93</v>
      </c>
    </row>
    <row r="150" spans="1:8" x14ac:dyDescent="0.2">
      <c r="A150" s="133" t="s">
        <v>478</v>
      </c>
      <c r="B150" s="133" t="s">
        <v>410</v>
      </c>
      <c r="C150" s="133">
        <v>0</v>
      </c>
      <c r="D150" s="134">
        <v>1</v>
      </c>
      <c r="E150" s="135">
        <v>1071.93</v>
      </c>
      <c r="F150" s="136">
        <f t="shared" si="2"/>
        <v>1071.93</v>
      </c>
      <c r="G150" s="136">
        <f t="shared" si="3"/>
        <v>1071.93</v>
      </c>
    </row>
    <row r="151" spans="1:8" x14ac:dyDescent="0.2">
      <c r="A151" s="133" t="s">
        <v>479</v>
      </c>
      <c r="B151" s="133" t="s">
        <v>410</v>
      </c>
      <c r="C151" s="133">
        <v>0</v>
      </c>
      <c r="D151" s="134">
        <v>1</v>
      </c>
      <c r="E151" s="135">
        <v>1071.93</v>
      </c>
      <c r="F151" s="136">
        <f t="shared" si="2"/>
        <v>1071.93</v>
      </c>
      <c r="G151" s="136">
        <f t="shared" si="3"/>
        <v>1071.93</v>
      </c>
    </row>
    <row r="152" spans="1:8" x14ac:dyDescent="0.2">
      <c r="A152" s="133" t="s">
        <v>480</v>
      </c>
      <c r="B152" s="133" t="s">
        <v>410</v>
      </c>
      <c r="C152" s="133">
        <v>0</v>
      </c>
      <c r="D152" s="134">
        <v>1</v>
      </c>
      <c r="E152" s="135">
        <v>1071.93</v>
      </c>
      <c r="F152" s="136">
        <f t="shared" si="2"/>
        <v>1071.93</v>
      </c>
      <c r="G152" s="136">
        <f t="shared" si="3"/>
        <v>1071.93</v>
      </c>
    </row>
    <row r="153" spans="1:8" x14ac:dyDescent="0.2">
      <c r="A153" s="133" t="s">
        <v>481</v>
      </c>
      <c r="B153" s="133" t="s">
        <v>410</v>
      </c>
      <c r="C153" s="133">
        <v>0</v>
      </c>
      <c r="D153" s="134">
        <v>1</v>
      </c>
      <c r="E153" s="135">
        <v>1071.93</v>
      </c>
      <c r="F153" s="136">
        <f t="shared" si="2"/>
        <v>1071.93</v>
      </c>
      <c r="G153" s="136">
        <f t="shared" si="3"/>
        <v>1071.93</v>
      </c>
    </row>
    <row r="154" spans="1:8" x14ac:dyDescent="0.2">
      <c r="A154" s="133" t="s">
        <v>482</v>
      </c>
      <c r="B154" s="133" t="s">
        <v>410</v>
      </c>
      <c r="C154" s="133">
        <v>0</v>
      </c>
      <c r="D154" s="134">
        <v>1</v>
      </c>
      <c r="E154" s="135">
        <v>1071.93</v>
      </c>
      <c r="F154" s="136">
        <f t="shared" si="2"/>
        <v>1071.93</v>
      </c>
      <c r="G154" s="136">
        <f t="shared" si="3"/>
        <v>1071.93</v>
      </c>
    </row>
    <row r="155" spans="1:8" x14ac:dyDescent="0.2">
      <c r="A155" s="133" t="s">
        <v>483</v>
      </c>
      <c r="B155" s="133" t="s">
        <v>410</v>
      </c>
      <c r="C155" s="133">
        <v>0</v>
      </c>
      <c r="D155" s="134">
        <v>1</v>
      </c>
      <c r="E155" s="135">
        <v>1071.93</v>
      </c>
      <c r="F155" s="136">
        <f t="shared" si="2"/>
        <v>1071.93</v>
      </c>
      <c r="G155" s="136">
        <f t="shared" si="3"/>
        <v>1071.93</v>
      </c>
    </row>
    <row r="156" spans="1:8" x14ac:dyDescent="0.2">
      <c r="A156" s="133" t="s">
        <v>484</v>
      </c>
      <c r="B156" s="133" t="s">
        <v>410</v>
      </c>
      <c r="C156" s="133">
        <v>0</v>
      </c>
      <c r="D156" s="134">
        <v>1</v>
      </c>
      <c r="E156" s="135">
        <v>1071.93</v>
      </c>
      <c r="F156" s="136">
        <f t="shared" si="2"/>
        <v>1071.93</v>
      </c>
      <c r="G156" s="136">
        <f t="shared" si="3"/>
        <v>1071.93</v>
      </c>
    </row>
    <row r="157" spans="1:8" x14ac:dyDescent="0.2">
      <c r="A157" s="133" t="s">
        <v>485</v>
      </c>
      <c r="B157" s="133" t="s">
        <v>410</v>
      </c>
      <c r="C157" s="133">
        <v>0</v>
      </c>
      <c r="D157" s="134">
        <v>1</v>
      </c>
      <c r="E157" s="135">
        <v>1071.93</v>
      </c>
      <c r="F157" s="136">
        <f t="shared" si="2"/>
        <v>1071.93</v>
      </c>
      <c r="G157" s="136">
        <f t="shared" si="3"/>
        <v>1071.93</v>
      </c>
    </row>
    <row r="158" spans="1:8" x14ac:dyDescent="0.2">
      <c r="A158" s="130" t="s">
        <v>486</v>
      </c>
      <c r="B158" s="130" t="s">
        <v>487</v>
      </c>
      <c r="C158" s="130">
        <v>0</v>
      </c>
      <c r="D158" s="131">
        <v>1</v>
      </c>
      <c r="E158" s="120">
        <v>3332.91</v>
      </c>
      <c r="F158" s="121">
        <f t="shared" si="2"/>
        <v>3332.91</v>
      </c>
    </row>
    <row r="159" spans="1:8" x14ac:dyDescent="0.2">
      <c r="A159" s="130" t="s">
        <v>488</v>
      </c>
      <c r="B159" s="130" t="s">
        <v>434</v>
      </c>
      <c r="C159" s="130">
        <v>0</v>
      </c>
      <c r="D159" s="131">
        <v>1</v>
      </c>
      <c r="E159" s="120">
        <v>769.31</v>
      </c>
      <c r="F159" s="121">
        <f t="shared" si="2"/>
        <v>769.31</v>
      </c>
    </row>
    <row r="160" spans="1:8" x14ac:dyDescent="0.2">
      <c r="A160" s="130" t="s">
        <v>489</v>
      </c>
      <c r="B160" s="130" t="s">
        <v>490</v>
      </c>
      <c r="C160" s="130">
        <v>0</v>
      </c>
      <c r="D160" s="131">
        <v>1</v>
      </c>
      <c r="E160" s="120">
        <v>2443.42</v>
      </c>
      <c r="F160" s="121">
        <f t="shared" si="2"/>
        <v>2443.42</v>
      </c>
    </row>
    <row r="161" spans="1:8" x14ac:dyDescent="0.2">
      <c r="A161" s="130" t="s">
        <v>491</v>
      </c>
      <c r="B161" s="130" t="s">
        <v>487</v>
      </c>
      <c r="C161" s="130">
        <v>0</v>
      </c>
      <c r="D161" s="131">
        <v>1</v>
      </c>
      <c r="E161" s="120">
        <v>2769.49</v>
      </c>
      <c r="F161" s="121">
        <f t="shared" si="2"/>
        <v>2769.49</v>
      </c>
    </row>
    <row r="162" spans="1:8" x14ac:dyDescent="0.2">
      <c r="A162" s="130" t="s">
        <v>492</v>
      </c>
      <c r="B162" s="130" t="s">
        <v>487</v>
      </c>
      <c r="C162" s="130">
        <v>0</v>
      </c>
      <c r="D162" s="131">
        <v>1</v>
      </c>
      <c r="E162" s="120">
        <v>2810.52</v>
      </c>
      <c r="F162" s="121">
        <f t="shared" si="2"/>
        <v>2810.52</v>
      </c>
    </row>
    <row r="163" spans="1:8" x14ac:dyDescent="0.2">
      <c r="A163" s="130" t="s">
        <v>493</v>
      </c>
      <c r="B163" s="130" t="s">
        <v>400</v>
      </c>
      <c r="C163" s="130">
        <v>0</v>
      </c>
      <c r="D163" s="131">
        <v>1</v>
      </c>
      <c r="E163" s="120">
        <v>694.14</v>
      </c>
      <c r="F163" s="121">
        <f t="shared" si="2"/>
        <v>694.14</v>
      </c>
    </row>
    <row r="164" spans="1:8" x14ac:dyDescent="0.2">
      <c r="A164" s="133" t="s">
        <v>494</v>
      </c>
      <c r="B164" s="133" t="s">
        <v>410</v>
      </c>
      <c r="C164" s="133">
        <v>0</v>
      </c>
      <c r="D164" s="134">
        <v>1</v>
      </c>
      <c r="E164" s="135">
        <v>1071.93</v>
      </c>
      <c r="F164" s="136">
        <f t="shared" si="2"/>
        <v>1071.93</v>
      </c>
      <c r="G164" s="136">
        <f>F164</f>
        <v>1071.93</v>
      </c>
    </row>
    <row r="165" spans="1:8" x14ac:dyDescent="0.2">
      <c r="A165" s="130" t="s">
        <v>495</v>
      </c>
      <c r="B165" s="130" t="s">
        <v>487</v>
      </c>
      <c r="C165" s="130">
        <v>0</v>
      </c>
      <c r="D165" s="131">
        <v>1</v>
      </c>
      <c r="E165" s="120">
        <v>2218.2800000000002</v>
      </c>
      <c r="F165" s="121">
        <f t="shared" si="2"/>
        <v>2218.2800000000002</v>
      </c>
    </row>
    <row r="166" spans="1:8" x14ac:dyDescent="0.2">
      <c r="A166" s="130" t="s">
        <v>496</v>
      </c>
      <c r="B166" s="130" t="s">
        <v>375</v>
      </c>
      <c r="C166" s="130">
        <v>0</v>
      </c>
      <c r="D166" s="131">
        <v>1</v>
      </c>
      <c r="E166" s="120">
        <v>1896.76</v>
      </c>
      <c r="F166" s="121">
        <f t="shared" si="2"/>
        <v>1896.76</v>
      </c>
    </row>
    <row r="167" spans="1:8" x14ac:dyDescent="0.2">
      <c r="A167" s="130" t="s">
        <v>497</v>
      </c>
      <c r="B167" s="130" t="s">
        <v>375</v>
      </c>
      <c r="C167" s="130">
        <v>0</v>
      </c>
      <c r="D167" s="131">
        <v>1</v>
      </c>
      <c r="E167" s="120">
        <v>1896.76</v>
      </c>
      <c r="F167" s="121">
        <f t="shared" si="2"/>
        <v>1896.76</v>
      </c>
    </row>
    <row r="168" spans="1:8" x14ac:dyDescent="0.2">
      <c r="A168" s="130" t="s">
        <v>498</v>
      </c>
      <c r="B168" s="130" t="s">
        <v>487</v>
      </c>
      <c r="C168" s="130">
        <v>0</v>
      </c>
      <c r="D168" s="131">
        <v>1</v>
      </c>
      <c r="E168" s="120">
        <v>2347.5100000000002</v>
      </c>
      <c r="F168" s="121">
        <f t="shared" si="2"/>
        <v>2347.5100000000002</v>
      </c>
    </row>
    <row r="169" spans="1:8" x14ac:dyDescent="0.2">
      <c r="A169" s="133" t="s">
        <v>499</v>
      </c>
      <c r="B169" s="133" t="s">
        <v>410</v>
      </c>
      <c r="C169" s="133">
        <v>0</v>
      </c>
      <c r="D169" s="134">
        <v>1</v>
      </c>
      <c r="E169" s="135">
        <v>1071.93</v>
      </c>
      <c r="F169" s="136">
        <f t="shared" si="2"/>
        <v>1071.93</v>
      </c>
      <c r="G169" s="136">
        <f>F169</f>
        <v>1071.93</v>
      </c>
    </row>
    <row r="170" spans="1:8" x14ac:dyDescent="0.2">
      <c r="A170" s="133" t="s">
        <v>500</v>
      </c>
      <c r="B170" s="133" t="s">
        <v>410</v>
      </c>
      <c r="C170" s="133">
        <v>0</v>
      </c>
      <c r="D170" s="134">
        <v>1</v>
      </c>
      <c r="E170" s="135">
        <v>1121.8900000000001</v>
      </c>
      <c r="F170" s="136">
        <f t="shared" si="2"/>
        <v>1121.8900000000001</v>
      </c>
      <c r="G170" s="136">
        <f>F170</f>
        <v>1121.8900000000001</v>
      </c>
    </row>
    <row r="171" spans="1:8" x14ac:dyDescent="0.2">
      <c r="A171" s="130" t="s">
        <v>501</v>
      </c>
      <c r="B171" s="130" t="s">
        <v>487</v>
      </c>
      <c r="C171" s="130">
        <v>0</v>
      </c>
      <c r="D171" s="131">
        <v>1</v>
      </c>
      <c r="E171" s="120">
        <v>2769.49</v>
      </c>
      <c r="F171" s="121">
        <f t="shared" si="2"/>
        <v>2769.49</v>
      </c>
    </row>
    <row r="172" spans="1:8" x14ac:dyDescent="0.2">
      <c r="A172" s="130" t="s">
        <v>502</v>
      </c>
      <c r="B172" s="130" t="s">
        <v>400</v>
      </c>
      <c r="C172" s="130">
        <v>0</v>
      </c>
      <c r="D172" s="131">
        <v>1</v>
      </c>
      <c r="E172" s="120">
        <v>694.14</v>
      </c>
      <c r="F172" s="121">
        <f t="shared" si="2"/>
        <v>694.14</v>
      </c>
    </row>
    <row r="173" spans="1:8" x14ac:dyDescent="0.2">
      <c r="A173" s="130" t="s">
        <v>503</v>
      </c>
      <c r="B173" s="130" t="s">
        <v>434</v>
      </c>
      <c r="C173" s="130">
        <v>0</v>
      </c>
      <c r="D173" s="131">
        <v>1</v>
      </c>
      <c r="E173" s="120">
        <v>769.31</v>
      </c>
      <c r="F173" s="121">
        <f t="shared" si="2"/>
        <v>769.31</v>
      </c>
    </row>
    <row r="174" spans="1:8" x14ac:dyDescent="0.2">
      <c r="A174" s="130" t="s">
        <v>504</v>
      </c>
      <c r="B174" s="130" t="s">
        <v>487</v>
      </c>
      <c r="C174" s="130">
        <v>0</v>
      </c>
      <c r="D174" s="131">
        <v>1</v>
      </c>
      <c r="E174" s="120">
        <v>2769.49</v>
      </c>
      <c r="F174" s="121">
        <f t="shared" si="2"/>
        <v>2769.49</v>
      </c>
    </row>
    <row r="175" spans="1:8" x14ac:dyDescent="0.2">
      <c r="A175" s="130" t="s">
        <v>505</v>
      </c>
      <c r="B175" s="130">
        <v>0</v>
      </c>
      <c r="C175" s="130">
        <v>0</v>
      </c>
      <c r="D175" s="131">
        <v>0</v>
      </c>
      <c r="E175" s="120">
        <v>0</v>
      </c>
      <c r="F175" s="121">
        <f t="shared" si="2"/>
        <v>0</v>
      </c>
      <c r="H175" s="120" t="s">
        <v>455</v>
      </c>
    </row>
    <row r="176" spans="1:8" x14ac:dyDescent="0.2">
      <c r="A176" s="130" t="s">
        <v>506</v>
      </c>
      <c r="B176" s="130">
        <v>0</v>
      </c>
      <c r="C176" s="130">
        <v>0</v>
      </c>
      <c r="D176" s="131">
        <v>0</v>
      </c>
      <c r="E176" s="120">
        <v>0</v>
      </c>
      <c r="F176" s="121">
        <f t="shared" si="2"/>
        <v>0</v>
      </c>
      <c r="H176" s="120" t="s">
        <v>455</v>
      </c>
    </row>
    <row r="177" spans="1:8" x14ac:dyDescent="0.2">
      <c r="A177" s="130" t="s">
        <v>507</v>
      </c>
      <c r="B177" s="130">
        <v>0</v>
      </c>
      <c r="C177" s="130">
        <v>0</v>
      </c>
      <c r="D177" s="131">
        <v>0</v>
      </c>
      <c r="E177" s="120">
        <v>0</v>
      </c>
      <c r="F177" s="121">
        <f t="shared" si="2"/>
        <v>0</v>
      </c>
      <c r="H177" s="120" t="s">
        <v>455</v>
      </c>
    </row>
    <row r="178" spans="1:8" x14ac:dyDescent="0.2">
      <c r="A178" s="130" t="s">
        <v>508</v>
      </c>
      <c r="B178" s="130">
        <v>0</v>
      </c>
      <c r="C178" s="130">
        <v>0</v>
      </c>
      <c r="D178" s="131">
        <v>0</v>
      </c>
      <c r="E178" s="120">
        <v>0</v>
      </c>
      <c r="F178" s="121">
        <f t="shared" si="2"/>
        <v>0</v>
      </c>
      <c r="H178" s="120" t="s">
        <v>455</v>
      </c>
    </row>
    <row r="179" spans="1:8" x14ac:dyDescent="0.2">
      <c r="A179" s="130" t="s">
        <v>509</v>
      </c>
      <c r="B179" s="130">
        <v>0</v>
      </c>
      <c r="C179" s="130">
        <v>0</v>
      </c>
      <c r="D179" s="131">
        <v>0</v>
      </c>
      <c r="E179" s="120">
        <v>0</v>
      </c>
      <c r="F179" s="121">
        <f t="shared" si="2"/>
        <v>0</v>
      </c>
      <c r="H179" s="120" t="s">
        <v>455</v>
      </c>
    </row>
    <row r="180" spans="1:8" x14ac:dyDescent="0.2">
      <c r="A180" s="130" t="s">
        <v>510</v>
      </c>
      <c r="B180" s="130">
        <v>0</v>
      </c>
      <c r="C180" s="130">
        <v>0</v>
      </c>
      <c r="D180" s="131">
        <v>0</v>
      </c>
      <c r="E180" s="120">
        <v>0</v>
      </c>
      <c r="F180" s="121">
        <f t="shared" si="2"/>
        <v>0</v>
      </c>
      <c r="H180" s="120" t="s">
        <v>455</v>
      </c>
    </row>
    <row r="181" spans="1:8" x14ac:dyDescent="0.2">
      <c r="A181" s="130" t="s">
        <v>511</v>
      </c>
      <c r="B181" s="130">
        <v>0</v>
      </c>
      <c r="C181" s="130">
        <v>0</v>
      </c>
      <c r="D181" s="131">
        <v>0</v>
      </c>
      <c r="E181" s="120">
        <v>0</v>
      </c>
      <c r="F181" s="121">
        <f t="shared" si="2"/>
        <v>0</v>
      </c>
      <c r="H181" s="120" t="s">
        <v>455</v>
      </c>
    </row>
    <row r="182" spans="1:8" x14ac:dyDescent="0.2">
      <c r="A182" s="130" t="s">
        <v>512</v>
      </c>
      <c r="B182" s="130">
        <v>0</v>
      </c>
      <c r="C182" s="130">
        <v>0</v>
      </c>
      <c r="D182" s="131">
        <v>0</v>
      </c>
      <c r="E182" s="120">
        <v>0</v>
      </c>
      <c r="F182" s="121">
        <f t="shared" si="2"/>
        <v>0</v>
      </c>
      <c r="H182" s="120" t="s">
        <v>455</v>
      </c>
    </row>
    <row r="183" spans="1:8" x14ac:dyDescent="0.2">
      <c r="A183" s="130" t="s">
        <v>513</v>
      </c>
      <c r="B183" s="130">
        <v>0</v>
      </c>
      <c r="C183" s="130">
        <v>0</v>
      </c>
      <c r="D183" s="131">
        <v>0</v>
      </c>
      <c r="E183" s="120">
        <v>0</v>
      </c>
      <c r="F183" s="121">
        <f t="shared" si="2"/>
        <v>0</v>
      </c>
      <c r="H183" s="120" t="s">
        <v>455</v>
      </c>
    </row>
    <row r="184" spans="1:8" x14ac:dyDescent="0.2">
      <c r="A184" s="130" t="s">
        <v>514</v>
      </c>
      <c r="B184" s="130">
        <v>0</v>
      </c>
      <c r="C184" s="130">
        <v>0</v>
      </c>
      <c r="D184" s="131">
        <v>0</v>
      </c>
      <c r="E184" s="120">
        <v>0</v>
      </c>
      <c r="F184" s="121">
        <f t="shared" si="2"/>
        <v>0</v>
      </c>
      <c r="H184" s="120" t="s">
        <v>455</v>
      </c>
    </row>
    <row r="185" spans="1:8" x14ac:dyDescent="0.2">
      <c r="A185" s="130" t="s">
        <v>515</v>
      </c>
      <c r="B185" s="130">
        <v>0</v>
      </c>
      <c r="C185" s="130">
        <v>0</v>
      </c>
      <c r="D185" s="131">
        <v>0</v>
      </c>
      <c r="E185" s="120">
        <v>0</v>
      </c>
      <c r="F185" s="121">
        <f t="shared" si="2"/>
        <v>0</v>
      </c>
      <c r="H185" s="120" t="s">
        <v>455</v>
      </c>
    </row>
    <row r="186" spans="1:8" x14ac:dyDescent="0.2">
      <c r="A186" s="130" t="s">
        <v>516</v>
      </c>
      <c r="B186" s="130">
        <v>0</v>
      </c>
      <c r="C186" s="130">
        <v>0</v>
      </c>
      <c r="D186" s="131">
        <v>0</v>
      </c>
      <c r="E186" s="120">
        <v>0</v>
      </c>
      <c r="F186" s="121">
        <f t="shared" si="2"/>
        <v>0</v>
      </c>
      <c r="H186" s="120" t="s">
        <v>455</v>
      </c>
    </row>
    <row r="187" spans="1:8" x14ac:dyDescent="0.2">
      <c r="A187" s="130" t="s">
        <v>517</v>
      </c>
      <c r="B187" s="130">
        <v>0</v>
      </c>
      <c r="C187" s="130">
        <v>0</v>
      </c>
      <c r="D187" s="131">
        <v>0</v>
      </c>
      <c r="E187" s="120">
        <v>0</v>
      </c>
      <c r="F187" s="121">
        <f t="shared" si="2"/>
        <v>0</v>
      </c>
      <c r="H187" s="120" t="s">
        <v>455</v>
      </c>
    </row>
    <row r="188" spans="1:8" x14ac:dyDescent="0.2">
      <c r="A188" s="130" t="s">
        <v>518</v>
      </c>
      <c r="B188" s="130">
        <v>0</v>
      </c>
      <c r="C188" s="130">
        <v>0</v>
      </c>
      <c r="D188" s="131">
        <v>0</v>
      </c>
      <c r="E188" s="120">
        <v>0</v>
      </c>
      <c r="F188" s="121">
        <f t="shared" si="2"/>
        <v>0</v>
      </c>
      <c r="H188" s="120" t="s">
        <v>455</v>
      </c>
    </row>
    <row r="189" spans="1:8" x14ac:dyDescent="0.2">
      <c r="A189" s="130" t="s">
        <v>519</v>
      </c>
      <c r="B189" s="130" t="s">
        <v>474</v>
      </c>
      <c r="C189" s="130">
        <v>0</v>
      </c>
      <c r="D189" s="131">
        <v>0</v>
      </c>
      <c r="E189" s="120">
        <v>0</v>
      </c>
      <c r="F189" s="121">
        <f t="shared" si="2"/>
        <v>0</v>
      </c>
      <c r="H189" s="120" t="s">
        <v>181</v>
      </c>
    </row>
    <row r="190" spans="1:8" x14ac:dyDescent="0.2">
      <c r="A190" s="130" t="s">
        <v>520</v>
      </c>
      <c r="B190" s="130" t="s">
        <v>474</v>
      </c>
      <c r="C190" s="130">
        <v>0</v>
      </c>
      <c r="D190" s="131">
        <v>0</v>
      </c>
      <c r="E190" s="120">
        <v>0</v>
      </c>
      <c r="F190" s="121">
        <f t="shared" si="2"/>
        <v>0</v>
      </c>
      <c r="H190" s="120" t="s">
        <v>181</v>
      </c>
    </row>
    <row r="191" spans="1:8" x14ac:dyDescent="0.2">
      <c r="A191" s="133" t="s">
        <v>521</v>
      </c>
      <c r="B191" s="133" t="s">
        <v>410</v>
      </c>
      <c r="C191" s="133">
        <v>0</v>
      </c>
      <c r="D191" s="134">
        <v>1</v>
      </c>
      <c r="E191" s="135">
        <v>1071.93</v>
      </c>
      <c r="F191" s="136">
        <f t="shared" si="2"/>
        <v>1071.93</v>
      </c>
      <c r="G191" s="136">
        <f t="shared" ref="G191:G200" si="4">F191</f>
        <v>1071.93</v>
      </c>
    </row>
    <row r="192" spans="1:8" x14ac:dyDescent="0.2">
      <c r="A192" s="133" t="s">
        <v>522</v>
      </c>
      <c r="B192" s="133" t="s">
        <v>410</v>
      </c>
      <c r="C192" s="133">
        <v>0</v>
      </c>
      <c r="D192" s="134">
        <v>1</v>
      </c>
      <c r="E192" s="135">
        <v>1071.93</v>
      </c>
      <c r="F192" s="136">
        <f t="shared" si="2"/>
        <v>1071.93</v>
      </c>
      <c r="G192" s="136">
        <f t="shared" si="4"/>
        <v>1071.93</v>
      </c>
    </row>
    <row r="193" spans="1:7" x14ac:dyDescent="0.2">
      <c r="A193" s="133" t="s">
        <v>523</v>
      </c>
      <c r="B193" s="133" t="s">
        <v>410</v>
      </c>
      <c r="C193" s="133">
        <v>0</v>
      </c>
      <c r="D193" s="134">
        <v>1</v>
      </c>
      <c r="E193" s="135">
        <v>1071.93</v>
      </c>
      <c r="F193" s="136">
        <f t="shared" si="2"/>
        <v>1071.93</v>
      </c>
      <c r="G193" s="136">
        <f t="shared" si="4"/>
        <v>1071.93</v>
      </c>
    </row>
    <row r="194" spans="1:7" x14ac:dyDescent="0.2">
      <c r="A194" s="133" t="s">
        <v>524</v>
      </c>
      <c r="B194" s="133" t="s">
        <v>410</v>
      </c>
      <c r="C194" s="133">
        <v>0</v>
      </c>
      <c r="D194" s="134">
        <v>1</v>
      </c>
      <c r="E194" s="135">
        <v>1071.93</v>
      </c>
      <c r="F194" s="136">
        <f t="shared" si="2"/>
        <v>1071.93</v>
      </c>
      <c r="G194" s="136">
        <f t="shared" si="4"/>
        <v>1071.93</v>
      </c>
    </row>
    <row r="195" spans="1:7" x14ac:dyDescent="0.2">
      <c r="A195" s="133" t="s">
        <v>525</v>
      </c>
      <c r="B195" s="133" t="s">
        <v>410</v>
      </c>
      <c r="C195" s="133">
        <v>0</v>
      </c>
      <c r="D195" s="134">
        <v>1</v>
      </c>
      <c r="E195" s="135">
        <v>1071.93</v>
      </c>
      <c r="F195" s="136">
        <f t="shared" si="2"/>
        <v>1071.93</v>
      </c>
      <c r="G195" s="136">
        <f t="shared" si="4"/>
        <v>1071.93</v>
      </c>
    </row>
    <row r="196" spans="1:7" x14ac:dyDescent="0.2">
      <c r="A196" s="133" t="s">
        <v>526</v>
      </c>
      <c r="B196" s="133" t="s">
        <v>410</v>
      </c>
      <c r="C196" s="133">
        <v>0</v>
      </c>
      <c r="D196" s="134">
        <v>1</v>
      </c>
      <c r="E196" s="135">
        <v>1071.93</v>
      </c>
      <c r="F196" s="136">
        <f t="shared" si="2"/>
        <v>1071.93</v>
      </c>
      <c r="G196" s="136">
        <f t="shared" si="4"/>
        <v>1071.93</v>
      </c>
    </row>
    <row r="197" spans="1:7" x14ac:dyDescent="0.2">
      <c r="A197" s="133" t="s">
        <v>527</v>
      </c>
      <c r="B197" s="133" t="s">
        <v>410</v>
      </c>
      <c r="C197" s="133">
        <v>0</v>
      </c>
      <c r="D197" s="134">
        <v>1</v>
      </c>
      <c r="E197" s="135">
        <v>1071.93</v>
      </c>
      <c r="F197" s="136">
        <f t="shared" si="2"/>
        <v>1071.93</v>
      </c>
      <c r="G197" s="136">
        <f t="shared" si="4"/>
        <v>1071.93</v>
      </c>
    </row>
    <row r="198" spans="1:7" x14ac:dyDescent="0.2">
      <c r="A198" s="133" t="s">
        <v>528</v>
      </c>
      <c r="B198" s="133" t="s">
        <v>410</v>
      </c>
      <c r="C198" s="133">
        <v>0</v>
      </c>
      <c r="D198" s="134">
        <v>1</v>
      </c>
      <c r="E198" s="135">
        <v>1071.93</v>
      </c>
      <c r="F198" s="136">
        <f t="shared" si="2"/>
        <v>1071.93</v>
      </c>
      <c r="G198" s="136">
        <f t="shared" si="4"/>
        <v>1071.93</v>
      </c>
    </row>
    <row r="199" spans="1:7" x14ac:dyDescent="0.2">
      <c r="A199" s="133" t="s">
        <v>529</v>
      </c>
      <c r="B199" s="133" t="s">
        <v>410</v>
      </c>
      <c r="C199" s="133">
        <v>0</v>
      </c>
      <c r="D199" s="134">
        <v>1</v>
      </c>
      <c r="E199" s="135">
        <v>1071.93</v>
      </c>
      <c r="F199" s="136">
        <f t="shared" si="2"/>
        <v>1071.93</v>
      </c>
      <c r="G199" s="136">
        <f t="shared" si="4"/>
        <v>1071.93</v>
      </c>
    </row>
    <row r="200" spans="1:7" x14ac:dyDescent="0.2">
      <c r="A200" s="133" t="s">
        <v>530</v>
      </c>
      <c r="B200" s="133" t="s">
        <v>410</v>
      </c>
      <c r="C200" s="133">
        <v>0</v>
      </c>
      <c r="D200" s="134">
        <v>1</v>
      </c>
      <c r="E200" s="135">
        <v>1071.93</v>
      </c>
      <c r="F200" s="136">
        <f t="shared" ref="F200:F263" si="5">D200*E200</f>
        <v>1071.93</v>
      </c>
      <c r="G200" s="136">
        <f t="shared" si="4"/>
        <v>1071.93</v>
      </c>
    </row>
    <row r="201" spans="1:7" x14ac:dyDescent="0.2">
      <c r="A201" s="130" t="s">
        <v>531</v>
      </c>
      <c r="B201" s="130" t="s">
        <v>487</v>
      </c>
      <c r="C201" s="130">
        <v>0</v>
      </c>
      <c r="D201" s="131">
        <v>1</v>
      </c>
      <c r="E201" s="120">
        <v>3332.91</v>
      </c>
      <c r="F201" s="121">
        <f t="shared" si="5"/>
        <v>3332.91</v>
      </c>
    </row>
    <row r="202" spans="1:7" x14ac:dyDescent="0.2">
      <c r="A202" s="130" t="s">
        <v>532</v>
      </c>
      <c r="B202" s="130" t="s">
        <v>434</v>
      </c>
      <c r="C202" s="130">
        <v>0</v>
      </c>
      <c r="D202" s="131">
        <v>1</v>
      </c>
      <c r="E202" s="120">
        <v>769.31</v>
      </c>
      <c r="F202" s="121">
        <f t="shared" si="5"/>
        <v>769.31</v>
      </c>
    </row>
    <row r="203" spans="1:7" x14ac:dyDescent="0.2">
      <c r="A203" s="130" t="s">
        <v>533</v>
      </c>
      <c r="B203" s="130" t="s">
        <v>490</v>
      </c>
      <c r="C203" s="130">
        <v>0</v>
      </c>
      <c r="D203" s="131">
        <v>1</v>
      </c>
      <c r="E203" s="120">
        <v>2443.42</v>
      </c>
      <c r="F203" s="121">
        <f t="shared" si="5"/>
        <v>2443.42</v>
      </c>
    </row>
    <row r="204" spans="1:7" x14ac:dyDescent="0.2">
      <c r="A204" s="130" t="s">
        <v>534</v>
      </c>
      <c r="B204" s="130" t="s">
        <v>487</v>
      </c>
      <c r="C204" s="130">
        <v>0</v>
      </c>
      <c r="D204" s="131">
        <v>1</v>
      </c>
      <c r="E204" s="120">
        <v>2769.49</v>
      </c>
      <c r="F204" s="121">
        <f t="shared" si="5"/>
        <v>2769.49</v>
      </c>
    </row>
    <row r="205" spans="1:7" x14ac:dyDescent="0.2">
      <c r="A205" s="130" t="s">
        <v>535</v>
      </c>
      <c r="B205" s="130" t="s">
        <v>487</v>
      </c>
      <c r="C205" s="130">
        <v>0</v>
      </c>
      <c r="D205" s="131">
        <v>1</v>
      </c>
      <c r="E205" s="120">
        <v>2810.52</v>
      </c>
      <c r="F205" s="121">
        <f t="shared" si="5"/>
        <v>2810.52</v>
      </c>
    </row>
    <row r="206" spans="1:7" x14ac:dyDescent="0.2">
      <c r="A206" s="130" t="s">
        <v>536</v>
      </c>
      <c r="B206" s="130" t="s">
        <v>400</v>
      </c>
      <c r="C206" s="130">
        <v>0</v>
      </c>
      <c r="D206" s="131">
        <v>1</v>
      </c>
      <c r="E206" s="120">
        <v>694.14</v>
      </c>
      <c r="F206" s="121">
        <f t="shared" si="5"/>
        <v>694.14</v>
      </c>
    </row>
    <row r="207" spans="1:7" x14ac:dyDescent="0.2">
      <c r="A207" s="133" t="s">
        <v>537</v>
      </c>
      <c r="B207" s="133" t="s">
        <v>410</v>
      </c>
      <c r="C207" s="133">
        <v>0</v>
      </c>
      <c r="D207" s="134">
        <v>1</v>
      </c>
      <c r="E207" s="135">
        <v>1071.93</v>
      </c>
      <c r="F207" s="136">
        <f t="shared" si="5"/>
        <v>1071.93</v>
      </c>
      <c r="G207" s="136">
        <f>F207</f>
        <v>1071.93</v>
      </c>
    </row>
    <row r="208" spans="1:7" x14ac:dyDescent="0.2">
      <c r="A208" s="130" t="s">
        <v>538</v>
      </c>
      <c r="B208" s="130" t="s">
        <v>487</v>
      </c>
      <c r="C208" s="130">
        <v>0</v>
      </c>
      <c r="D208" s="131">
        <v>1</v>
      </c>
      <c r="E208" s="120">
        <v>2218.2800000000002</v>
      </c>
      <c r="F208" s="121">
        <f t="shared" si="5"/>
        <v>2218.2800000000002</v>
      </c>
    </row>
    <row r="209" spans="1:8" x14ac:dyDescent="0.2">
      <c r="A209" s="130" t="s">
        <v>539</v>
      </c>
      <c r="B209" s="130" t="s">
        <v>375</v>
      </c>
      <c r="C209" s="130">
        <v>0</v>
      </c>
      <c r="D209" s="131">
        <v>1</v>
      </c>
      <c r="E209" s="120">
        <v>1896.76</v>
      </c>
      <c r="F209" s="121">
        <f t="shared" si="5"/>
        <v>1896.76</v>
      </c>
    </row>
    <row r="210" spans="1:8" x14ac:dyDescent="0.2">
      <c r="A210" s="130" t="s">
        <v>540</v>
      </c>
      <c r="B210" s="130" t="s">
        <v>375</v>
      </c>
      <c r="C210" s="130">
        <v>0</v>
      </c>
      <c r="D210" s="131">
        <v>1</v>
      </c>
      <c r="E210" s="120">
        <v>1896.76</v>
      </c>
      <c r="F210" s="121">
        <f t="shared" si="5"/>
        <v>1896.76</v>
      </c>
    </row>
    <row r="211" spans="1:8" x14ac:dyDescent="0.2">
      <c r="A211" s="130" t="s">
        <v>541</v>
      </c>
      <c r="B211" s="130" t="s">
        <v>487</v>
      </c>
      <c r="C211" s="130">
        <v>0</v>
      </c>
      <c r="D211" s="131">
        <v>1</v>
      </c>
      <c r="E211" s="120">
        <v>2347.5100000000002</v>
      </c>
      <c r="F211" s="121">
        <f t="shared" si="5"/>
        <v>2347.5100000000002</v>
      </c>
    </row>
    <row r="212" spans="1:8" x14ac:dyDescent="0.2">
      <c r="A212" s="133" t="s">
        <v>542</v>
      </c>
      <c r="B212" s="133" t="s">
        <v>410</v>
      </c>
      <c r="C212" s="133">
        <v>0</v>
      </c>
      <c r="D212" s="134">
        <v>1</v>
      </c>
      <c r="E212" s="135">
        <v>1071.93</v>
      </c>
      <c r="F212" s="136">
        <f t="shared" si="5"/>
        <v>1071.93</v>
      </c>
      <c r="G212" s="136">
        <f>F212</f>
        <v>1071.93</v>
      </c>
    </row>
    <row r="213" spans="1:8" x14ac:dyDescent="0.2">
      <c r="A213" s="133" t="s">
        <v>543</v>
      </c>
      <c r="B213" s="133" t="s">
        <v>410</v>
      </c>
      <c r="C213" s="133">
        <v>0</v>
      </c>
      <c r="D213" s="134">
        <v>1</v>
      </c>
      <c r="E213" s="135">
        <v>1121.8900000000001</v>
      </c>
      <c r="F213" s="136">
        <f t="shared" si="5"/>
        <v>1121.8900000000001</v>
      </c>
      <c r="G213" s="136">
        <f>F213</f>
        <v>1121.8900000000001</v>
      </c>
    </row>
    <row r="214" spans="1:8" x14ac:dyDescent="0.2">
      <c r="A214" s="130" t="s">
        <v>544</v>
      </c>
      <c r="B214" s="130" t="s">
        <v>487</v>
      </c>
      <c r="C214" s="130">
        <v>0</v>
      </c>
      <c r="D214" s="131">
        <v>1</v>
      </c>
      <c r="E214" s="120">
        <v>2769.49</v>
      </c>
      <c r="F214" s="121">
        <f t="shared" si="5"/>
        <v>2769.49</v>
      </c>
    </row>
    <row r="215" spans="1:8" x14ac:dyDescent="0.2">
      <c r="A215" s="130" t="s">
        <v>545</v>
      </c>
      <c r="B215" s="130" t="s">
        <v>400</v>
      </c>
      <c r="C215" s="130">
        <v>0</v>
      </c>
      <c r="D215" s="131">
        <v>1</v>
      </c>
      <c r="E215" s="120">
        <v>694.14</v>
      </c>
      <c r="F215" s="121">
        <f t="shared" si="5"/>
        <v>694.14</v>
      </c>
    </row>
    <row r="216" spans="1:8" x14ac:dyDescent="0.2">
      <c r="A216" s="130" t="s">
        <v>546</v>
      </c>
      <c r="B216" s="130" t="s">
        <v>434</v>
      </c>
      <c r="C216" s="130">
        <v>0</v>
      </c>
      <c r="D216" s="131">
        <v>1</v>
      </c>
      <c r="E216" s="120">
        <v>769.31</v>
      </c>
      <c r="F216" s="121">
        <f t="shared" si="5"/>
        <v>769.31</v>
      </c>
    </row>
    <row r="217" spans="1:8" x14ac:dyDescent="0.2">
      <c r="A217" s="130" t="s">
        <v>547</v>
      </c>
      <c r="B217" s="130" t="s">
        <v>487</v>
      </c>
      <c r="C217" s="130">
        <v>0</v>
      </c>
      <c r="D217" s="131">
        <v>1</v>
      </c>
      <c r="E217" s="120">
        <v>2769.49</v>
      </c>
      <c r="F217" s="121">
        <f t="shared" si="5"/>
        <v>2769.49</v>
      </c>
    </row>
    <row r="218" spans="1:8" x14ac:dyDescent="0.2">
      <c r="A218" s="130" t="s">
        <v>548</v>
      </c>
      <c r="B218" s="130">
        <v>0</v>
      </c>
      <c r="C218" s="130">
        <v>0</v>
      </c>
      <c r="D218" s="131">
        <v>0</v>
      </c>
      <c r="E218" s="120">
        <v>0</v>
      </c>
      <c r="F218" s="121">
        <f t="shared" si="5"/>
        <v>0</v>
      </c>
      <c r="H218" s="120" t="s">
        <v>455</v>
      </c>
    </row>
    <row r="219" spans="1:8" x14ac:dyDescent="0.2">
      <c r="A219" s="130" t="s">
        <v>549</v>
      </c>
      <c r="B219" s="130">
        <v>0</v>
      </c>
      <c r="C219" s="130">
        <v>0</v>
      </c>
      <c r="D219" s="131">
        <v>0</v>
      </c>
      <c r="E219" s="120">
        <v>0</v>
      </c>
      <c r="F219" s="121">
        <f t="shared" si="5"/>
        <v>0</v>
      </c>
      <c r="H219" s="120" t="s">
        <v>455</v>
      </c>
    </row>
    <row r="220" spans="1:8" x14ac:dyDescent="0.2">
      <c r="A220" s="130" t="s">
        <v>550</v>
      </c>
      <c r="B220" s="130">
        <v>0</v>
      </c>
      <c r="C220" s="130">
        <v>0</v>
      </c>
      <c r="D220" s="131">
        <v>0</v>
      </c>
      <c r="E220" s="120">
        <v>0</v>
      </c>
      <c r="F220" s="121">
        <f t="shared" si="5"/>
        <v>0</v>
      </c>
      <c r="H220" s="120" t="s">
        <v>455</v>
      </c>
    </row>
    <row r="221" spans="1:8" x14ac:dyDescent="0.2">
      <c r="A221" s="130" t="s">
        <v>551</v>
      </c>
      <c r="B221" s="130">
        <v>0</v>
      </c>
      <c r="C221" s="130">
        <v>0</v>
      </c>
      <c r="D221" s="131">
        <v>0</v>
      </c>
      <c r="E221" s="120">
        <v>0</v>
      </c>
      <c r="F221" s="121">
        <f t="shared" si="5"/>
        <v>0</v>
      </c>
      <c r="H221" s="120" t="s">
        <v>455</v>
      </c>
    </row>
    <row r="222" spans="1:8" x14ac:dyDescent="0.2">
      <c r="A222" s="130" t="s">
        <v>552</v>
      </c>
      <c r="B222" s="130">
        <v>0</v>
      </c>
      <c r="C222" s="130">
        <v>0</v>
      </c>
      <c r="D222" s="131">
        <v>0</v>
      </c>
      <c r="E222" s="120">
        <v>0</v>
      </c>
      <c r="F222" s="121">
        <f t="shared" si="5"/>
        <v>0</v>
      </c>
      <c r="H222" s="120" t="s">
        <v>455</v>
      </c>
    </row>
    <row r="223" spans="1:8" x14ac:dyDescent="0.2">
      <c r="A223" s="130" t="s">
        <v>553</v>
      </c>
      <c r="B223" s="130">
        <v>0</v>
      </c>
      <c r="C223" s="130">
        <v>0</v>
      </c>
      <c r="D223" s="131">
        <v>0</v>
      </c>
      <c r="E223" s="120">
        <v>0</v>
      </c>
      <c r="F223" s="121">
        <f t="shared" si="5"/>
        <v>0</v>
      </c>
      <c r="H223" s="120" t="s">
        <v>455</v>
      </c>
    </row>
    <row r="224" spans="1:8" x14ac:dyDescent="0.2">
      <c r="A224" s="130" t="s">
        <v>554</v>
      </c>
      <c r="B224" s="130">
        <v>0</v>
      </c>
      <c r="C224" s="130">
        <v>0</v>
      </c>
      <c r="D224" s="131">
        <v>0</v>
      </c>
      <c r="E224" s="120">
        <v>0</v>
      </c>
      <c r="F224" s="121">
        <f t="shared" si="5"/>
        <v>0</v>
      </c>
      <c r="H224" s="120" t="s">
        <v>455</v>
      </c>
    </row>
    <row r="225" spans="1:8" x14ac:dyDescent="0.2">
      <c r="A225" s="130" t="s">
        <v>555</v>
      </c>
      <c r="B225" s="130">
        <v>0</v>
      </c>
      <c r="C225" s="130">
        <v>0</v>
      </c>
      <c r="D225" s="131">
        <v>0</v>
      </c>
      <c r="E225" s="120">
        <v>0</v>
      </c>
      <c r="F225" s="121">
        <f t="shared" si="5"/>
        <v>0</v>
      </c>
      <c r="H225" s="120" t="s">
        <v>455</v>
      </c>
    </row>
    <row r="226" spans="1:8" x14ac:dyDescent="0.2">
      <c r="A226" s="130" t="s">
        <v>556</v>
      </c>
      <c r="B226" s="130">
        <v>0</v>
      </c>
      <c r="C226" s="130">
        <v>0</v>
      </c>
      <c r="D226" s="131">
        <v>0</v>
      </c>
      <c r="E226" s="120">
        <v>0</v>
      </c>
      <c r="F226" s="121">
        <f t="shared" si="5"/>
        <v>0</v>
      </c>
      <c r="H226" s="120" t="s">
        <v>455</v>
      </c>
    </row>
    <row r="227" spans="1:8" x14ac:dyDescent="0.2">
      <c r="A227" s="130" t="s">
        <v>557</v>
      </c>
      <c r="B227" s="130">
        <v>0</v>
      </c>
      <c r="C227" s="130">
        <v>0</v>
      </c>
      <c r="D227" s="131">
        <v>0</v>
      </c>
      <c r="E227" s="120">
        <v>0</v>
      </c>
      <c r="F227" s="121">
        <f t="shared" si="5"/>
        <v>0</v>
      </c>
      <c r="H227" s="120" t="s">
        <v>455</v>
      </c>
    </row>
    <row r="228" spans="1:8" x14ac:dyDescent="0.2">
      <c r="A228" s="130" t="s">
        <v>558</v>
      </c>
      <c r="B228" s="130">
        <v>0</v>
      </c>
      <c r="C228" s="130">
        <v>0</v>
      </c>
      <c r="D228" s="131">
        <v>0</v>
      </c>
      <c r="E228" s="120">
        <v>0</v>
      </c>
      <c r="F228" s="121">
        <f t="shared" si="5"/>
        <v>0</v>
      </c>
      <c r="H228" s="120" t="s">
        <v>455</v>
      </c>
    </row>
    <row r="229" spans="1:8" x14ac:dyDescent="0.2">
      <c r="A229" s="130" t="s">
        <v>559</v>
      </c>
      <c r="B229" s="130">
        <v>0</v>
      </c>
      <c r="C229" s="130">
        <v>0</v>
      </c>
      <c r="D229" s="131">
        <v>0</v>
      </c>
      <c r="E229" s="120">
        <v>0</v>
      </c>
      <c r="F229" s="121">
        <f t="shared" si="5"/>
        <v>0</v>
      </c>
      <c r="H229" s="120" t="s">
        <v>455</v>
      </c>
    </row>
    <row r="230" spans="1:8" x14ac:dyDescent="0.2">
      <c r="A230" s="130" t="s">
        <v>560</v>
      </c>
      <c r="B230" s="130">
        <v>0</v>
      </c>
      <c r="C230" s="130">
        <v>0</v>
      </c>
      <c r="D230" s="131">
        <v>0</v>
      </c>
      <c r="E230" s="120">
        <v>0</v>
      </c>
      <c r="F230" s="121">
        <f t="shared" si="5"/>
        <v>0</v>
      </c>
      <c r="H230" s="120" t="s">
        <v>455</v>
      </c>
    </row>
    <row r="231" spans="1:8" x14ac:dyDescent="0.2">
      <c r="A231" s="130" t="s">
        <v>561</v>
      </c>
      <c r="B231" s="130">
        <v>0</v>
      </c>
      <c r="C231" s="130">
        <v>0</v>
      </c>
      <c r="D231" s="131">
        <v>0</v>
      </c>
      <c r="E231" s="120">
        <v>0</v>
      </c>
      <c r="F231" s="121">
        <f t="shared" si="5"/>
        <v>0</v>
      </c>
      <c r="H231" s="120" t="s">
        <v>455</v>
      </c>
    </row>
    <row r="232" spans="1:8" x14ac:dyDescent="0.2">
      <c r="A232" s="130" t="s">
        <v>562</v>
      </c>
      <c r="B232" s="130" t="s">
        <v>474</v>
      </c>
      <c r="C232" s="130">
        <v>0</v>
      </c>
      <c r="D232" s="131">
        <v>0</v>
      </c>
      <c r="E232" s="120">
        <v>0</v>
      </c>
      <c r="F232" s="121">
        <f t="shared" si="5"/>
        <v>0</v>
      </c>
      <c r="H232" s="120" t="s">
        <v>181</v>
      </c>
    </row>
    <row r="233" spans="1:8" x14ac:dyDescent="0.2">
      <c r="A233" s="130" t="s">
        <v>563</v>
      </c>
      <c r="B233" s="130" t="s">
        <v>474</v>
      </c>
      <c r="C233" s="130">
        <v>0</v>
      </c>
      <c r="D233" s="131">
        <v>0</v>
      </c>
      <c r="E233" s="120">
        <v>0</v>
      </c>
      <c r="F233" s="121">
        <f t="shared" si="5"/>
        <v>0</v>
      </c>
      <c r="H233" s="120" t="s">
        <v>181</v>
      </c>
    </row>
    <row r="234" spans="1:8" x14ac:dyDescent="0.2">
      <c r="A234" s="133" t="s">
        <v>564</v>
      </c>
      <c r="B234" s="133" t="s">
        <v>410</v>
      </c>
      <c r="C234" s="133">
        <v>0</v>
      </c>
      <c r="D234" s="134">
        <v>1</v>
      </c>
      <c r="E234" s="135">
        <v>1071.93</v>
      </c>
      <c r="F234" s="136">
        <f t="shared" si="5"/>
        <v>1071.93</v>
      </c>
      <c r="G234" s="136">
        <f t="shared" ref="G234:G243" si="6">F234</f>
        <v>1071.93</v>
      </c>
    </row>
    <row r="235" spans="1:8" x14ac:dyDescent="0.2">
      <c r="A235" s="133" t="s">
        <v>565</v>
      </c>
      <c r="B235" s="133" t="s">
        <v>410</v>
      </c>
      <c r="C235" s="133">
        <v>0</v>
      </c>
      <c r="D235" s="134">
        <v>1</v>
      </c>
      <c r="E235" s="135">
        <v>1071.93</v>
      </c>
      <c r="F235" s="136">
        <f t="shared" si="5"/>
        <v>1071.93</v>
      </c>
      <c r="G235" s="136">
        <f t="shared" si="6"/>
        <v>1071.93</v>
      </c>
    </row>
    <row r="236" spans="1:8" x14ac:dyDescent="0.2">
      <c r="A236" s="133" t="s">
        <v>566</v>
      </c>
      <c r="B236" s="133" t="s">
        <v>410</v>
      </c>
      <c r="C236" s="133">
        <v>0</v>
      </c>
      <c r="D236" s="134">
        <v>1</v>
      </c>
      <c r="E236" s="135">
        <v>1071.93</v>
      </c>
      <c r="F236" s="136">
        <f t="shared" si="5"/>
        <v>1071.93</v>
      </c>
      <c r="G236" s="136">
        <f t="shared" si="6"/>
        <v>1071.93</v>
      </c>
    </row>
    <row r="237" spans="1:8" x14ac:dyDescent="0.2">
      <c r="A237" s="133" t="s">
        <v>567</v>
      </c>
      <c r="B237" s="133" t="s">
        <v>410</v>
      </c>
      <c r="C237" s="133">
        <v>0</v>
      </c>
      <c r="D237" s="134">
        <v>1</v>
      </c>
      <c r="E237" s="135">
        <v>1071.93</v>
      </c>
      <c r="F237" s="136">
        <f t="shared" si="5"/>
        <v>1071.93</v>
      </c>
      <c r="G237" s="136">
        <f t="shared" si="6"/>
        <v>1071.93</v>
      </c>
    </row>
    <row r="238" spans="1:8" x14ac:dyDescent="0.2">
      <c r="A238" s="133" t="s">
        <v>568</v>
      </c>
      <c r="B238" s="133" t="s">
        <v>410</v>
      </c>
      <c r="C238" s="133">
        <v>0</v>
      </c>
      <c r="D238" s="134">
        <v>1</v>
      </c>
      <c r="E238" s="135">
        <v>1071.93</v>
      </c>
      <c r="F238" s="136">
        <f t="shared" si="5"/>
        <v>1071.93</v>
      </c>
      <c r="G238" s="136">
        <f t="shared" si="6"/>
        <v>1071.93</v>
      </c>
    </row>
    <row r="239" spans="1:8" x14ac:dyDescent="0.2">
      <c r="A239" s="133" t="s">
        <v>569</v>
      </c>
      <c r="B239" s="133" t="s">
        <v>410</v>
      </c>
      <c r="C239" s="133">
        <v>0</v>
      </c>
      <c r="D239" s="134">
        <v>1</v>
      </c>
      <c r="E239" s="135">
        <v>1071.93</v>
      </c>
      <c r="F239" s="136">
        <f t="shared" si="5"/>
        <v>1071.93</v>
      </c>
      <c r="G239" s="136">
        <f t="shared" si="6"/>
        <v>1071.93</v>
      </c>
    </row>
    <row r="240" spans="1:8" x14ac:dyDescent="0.2">
      <c r="A240" s="133" t="s">
        <v>570</v>
      </c>
      <c r="B240" s="133" t="s">
        <v>410</v>
      </c>
      <c r="C240" s="133">
        <v>0</v>
      </c>
      <c r="D240" s="134">
        <v>1</v>
      </c>
      <c r="E240" s="135">
        <v>1071.93</v>
      </c>
      <c r="F240" s="136">
        <f t="shared" si="5"/>
        <v>1071.93</v>
      </c>
      <c r="G240" s="136">
        <f t="shared" si="6"/>
        <v>1071.93</v>
      </c>
    </row>
    <row r="241" spans="1:7" x14ac:dyDescent="0.2">
      <c r="A241" s="133" t="s">
        <v>571</v>
      </c>
      <c r="B241" s="133" t="s">
        <v>410</v>
      </c>
      <c r="C241" s="133">
        <v>0</v>
      </c>
      <c r="D241" s="134">
        <v>1</v>
      </c>
      <c r="E241" s="135">
        <v>1071.93</v>
      </c>
      <c r="F241" s="136">
        <f t="shared" si="5"/>
        <v>1071.93</v>
      </c>
      <c r="G241" s="136">
        <f t="shared" si="6"/>
        <v>1071.93</v>
      </c>
    </row>
    <row r="242" spans="1:7" x14ac:dyDescent="0.2">
      <c r="A242" s="133" t="s">
        <v>572</v>
      </c>
      <c r="B242" s="133" t="s">
        <v>410</v>
      </c>
      <c r="C242" s="133">
        <v>0</v>
      </c>
      <c r="D242" s="134">
        <v>1</v>
      </c>
      <c r="E242" s="135">
        <v>1071.93</v>
      </c>
      <c r="F242" s="136">
        <f t="shared" si="5"/>
        <v>1071.93</v>
      </c>
      <c r="G242" s="136">
        <f t="shared" si="6"/>
        <v>1071.93</v>
      </c>
    </row>
    <row r="243" spans="1:7" x14ac:dyDescent="0.2">
      <c r="A243" s="133" t="s">
        <v>573</v>
      </c>
      <c r="B243" s="133" t="s">
        <v>410</v>
      </c>
      <c r="C243" s="133">
        <v>0</v>
      </c>
      <c r="D243" s="134">
        <v>1</v>
      </c>
      <c r="E243" s="135">
        <v>1071.93</v>
      </c>
      <c r="F243" s="136">
        <f t="shared" si="5"/>
        <v>1071.93</v>
      </c>
      <c r="G243" s="136">
        <f t="shared" si="6"/>
        <v>1071.93</v>
      </c>
    </row>
    <row r="244" spans="1:7" x14ac:dyDescent="0.2">
      <c r="A244" s="130" t="s">
        <v>574</v>
      </c>
      <c r="B244" s="130" t="s">
        <v>487</v>
      </c>
      <c r="C244" s="130">
        <v>0</v>
      </c>
      <c r="D244" s="131">
        <v>1</v>
      </c>
      <c r="E244" s="120">
        <v>3332.91</v>
      </c>
      <c r="F244" s="121">
        <f t="shared" si="5"/>
        <v>3332.91</v>
      </c>
    </row>
    <row r="245" spans="1:7" x14ac:dyDescent="0.2">
      <c r="A245" s="130" t="s">
        <v>575</v>
      </c>
      <c r="B245" s="130" t="s">
        <v>434</v>
      </c>
      <c r="C245" s="130">
        <v>0</v>
      </c>
      <c r="D245" s="131">
        <v>1</v>
      </c>
      <c r="E245" s="120">
        <v>769.31</v>
      </c>
      <c r="F245" s="121">
        <f t="shared" si="5"/>
        <v>769.31</v>
      </c>
    </row>
    <row r="246" spans="1:7" x14ac:dyDescent="0.2">
      <c r="A246" s="130" t="s">
        <v>576</v>
      </c>
      <c r="B246" s="130" t="s">
        <v>490</v>
      </c>
      <c r="C246" s="130">
        <v>0</v>
      </c>
      <c r="D246" s="131">
        <v>1</v>
      </c>
      <c r="E246" s="120">
        <v>2443.42</v>
      </c>
      <c r="F246" s="121">
        <f t="shared" si="5"/>
        <v>2443.42</v>
      </c>
    </row>
    <row r="247" spans="1:7" x14ac:dyDescent="0.2">
      <c r="A247" s="130" t="s">
        <v>577</v>
      </c>
      <c r="B247" s="130" t="s">
        <v>487</v>
      </c>
      <c r="C247" s="130">
        <v>0</v>
      </c>
      <c r="D247" s="131">
        <v>1</v>
      </c>
      <c r="E247" s="120">
        <v>2769.49</v>
      </c>
      <c r="F247" s="121">
        <f t="shared" si="5"/>
        <v>2769.49</v>
      </c>
    </row>
    <row r="248" spans="1:7" x14ac:dyDescent="0.2">
      <c r="A248" s="130" t="s">
        <v>578</v>
      </c>
      <c r="B248" s="130" t="s">
        <v>487</v>
      </c>
      <c r="C248" s="130">
        <v>0</v>
      </c>
      <c r="D248" s="131">
        <v>1</v>
      </c>
      <c r="E248" s="120">
        <v>2810.52</v>
      </c>
      <c r="F248" s="121">
        <f t="shared" si="5"/>
        <v>2810.52</v>
      </c>
    </row>
    <row r="249" spans="1:7" x14ac:dyDescent="0.2">
      <c r="A249" s="130" t="s">
        <v>579</v>
      </c>
      <c r="B249" s="130" t="s">
        <v>400</v>
      </c>
      <c r="C249" s="130">
        <v>0</v>
      </c>
      <c r="D249" s="131">
        <v>1</v>
      </c>
      <c r="E249" s="120">
        <v>694.14</v>
      </c>
      <c r="F249" s="121">
        <f t="shared" si="5"/>
        <v>694.14</v>
      </c>
    </row>
    <row r="250" spans="1:7" x14ac:dyDescent="0.2">
      <c r="A250" s="133" t="s">
        <v>580</v>
      </c>
      <c r="B250" s="133" t="s">
        <v>410</v>
      </c>
      <c r="C250" s="133">
        <v>0</v>
      </c>
      <c r="D250" s="134">
        <v>1</v>
      </c>
      <c r="E250" s="135">
        <v>1071.93</v>
      </c>
      <c r="F250" s="136">
        <f t="shared" si="5"/>
        <v>1071.93</v>
      </c>
      <c r="G250" s="136">
        <f>F250</f>
        <v>1071.93</v>
      </c>
    </row>
    <row r="251" spans="1:7" x14ac:dyDescent="0.2">
      <c r="A251" s="130" t="s">
        <v>581</v>
      </c>
      <c r="B251" s="130" t="s">
        <v>487</v>
      </c>
      <c r="C251" s="130">
        <v>0</v>
      </c>
      <c r="D251" s="131">
        <v>1</v>
      </c>
      <c r="E251" s="120">
        <v>2218.2800000000002</v>
      </c>
      <c r="F251" s="121">
        <f t="shared" si="5"/>
        <v>2218.2800000000002</v>
      </c>
    </row>
    <row r="252" spans="1:7" x14ac:dyDescent="0.2">
      <c r="A252" s="130" t="s">
        <v>582</v>
      </c>
      <c r="B252" s="130" t="s">
        <v>375</v>
      </c>
      <c r="C252" s="130">
        <v>0</v>
      </c>
      <c r="D252" s="131">
        <v>1</v>
      </c>
      <c r="E252" s="120">
        <v>1896.76</v>
      </c>
      <c r="F252" s="121">
        <f t="shared" si="5"/>
        <v>1896.76</v>
      </c>
    </row>
    <row r="253" spans="1:7" x14ac:dyDescent="0.2">
      <c r="A253" s="130" t="s">
        <v>583</v>
      </c>
      <c r="B253" s="130" t="s">
        <v>375</v>
      </c>
      <c r="C253" s="130">
        <v>0</v>
      </c>
      <c r="D253" s="131">
        <v>1</v>
      </c>
      <c r="E253" s="120">
        <v>1896.76</v>
      </c>
      <c r="F253" s="121">
        <f t="shared" si="5"/>
        <v>1896.76</v>
      </c>
    </row>
    <row r="254" spans="1:7" x14ac:dyDescent="0.2">
      <c r="A254" s="130" t="s">
        <v>584</v>
      </c>
      <c r="B254" s="130" t="s">
        <v>487</v>
      </c>
      <c r="C254" s="130">
        <v>0</v>
      </c>
      <c r="D254" s="131">
        <v>1</v>
      </c>
      <c r="E254" s="120">
        <v>2347.5100000000002</v>
      </c>
      <c r="F254" s="121">
        <f t="shared" si="5"/>
        <v>2347.5100000000002</v>
      </c>
    </row>
    <row r="255" spans="1:7" x14ac:dyDescent="0.2">
      <c r="A255" s="133" t="s">
        <v>585</v>
      </c>
      <c r="B255" s="133" t="s">
        <v>410</v>
      </c>
      <c r="C255" s="133">
        <v>0</v>
      </c>
      <c r="D255" s="134">
        <v>1</v>
      </c>
      <c r="E255" s="135">
        <v>1071.93</v>
      </c>
      <c r="F255" s="136">
        <f t="shared" si="5"/>
        <v>1071.93</v>
      </c>
      <c r="G255" s="136">
        <f>F255</f>
        <v>1071.93</v>
      </c>
    </row>
    <row r="256" spans="1:7" x14ac:dyDescent="0.2">
      <c r="A256" s="133" t="s">
        <v>586</v>
      </c>
      <c r="B256" s="133" t="s">
        <v>410</v>
      </c>
      <c r="C256" s="133">
        <v>0</v>
      </c>
      <c r="D256" s="134">
        <v>1</v>
      </c>
      <c r="E256" s="135">
        <v>1121.8900000000001</v>
      </c>
      <c r="F256" s="136">
        <f t="shared" si="5"/>
        <v>1121.8900000000001</v>
      </c>
      <c r="G256" s="136">
        <f>F256</f>
        <v>1121.8900000000001</v>
      </c>
    </row>
    <row r="257" spans="1:8" x14ac:dyDescent="0.2">
      <c r="A257" s="130" t="s">
        <v>587</v>
      </c>
      <c r="B257" s="130" t="s">
        <v>487</v>
      </c>
      <c r="C257" s="130">
        <v>0</v>
      </c>
      <c r="D257" s="131">
        <v>1</v>
      </c>
      <c r="E257" s="120">
        <v>2769.49</v>
      </c>
      <c r="F257" s="121">
        <f t="shared" si="5"/>
        <v>2769.49</v>
      </c>
    </row>
    <row r="258" spans="1:8" x14ac:dyDescent="0.2">
      <c r="A258" s="130" t="s">
        <v>588</v>
      </c>
      <c r="B258" s="130" t="s">
        <v>400</v>
      </c>
      <c r="C258" s="130">
        <v>0</v>
      </c>
      <c r="D258" s="131">
        <v>1</v>
      </c>
      <c r="E258" s="120">
        <v>694.14</v>
      </c>
      <c r="F258" s="121">
        <f t="shared" si="5"/>
        <v>694.14</v>
      </c>
    </row>
    <row r="259" spans="1:8" x14ac:dyDescent="0.2">
      <c r="A259" s="130" t="s">
        <v>589</v>
      </c>
      <c r="B259" s="130" t="s">
        <v>434</v>
      </c>
      <c r="C259" s="130">
        <v>0</v>
      </c>
      <c r="D259" s="131">
        <v>1</v>
      </c>
      <c r="E259" s="120">
        <v>769.31</v>
      </c>
      <c r="F259" s="121">
        <f t="shared" si="5"/>
        <v>769.31</v>
      </c>
    </row>
    <row r="260" spans="1:8" x14ac:dyDescent="0.2">
      <c r="A260" s="130" t="s">
        <v>590</v>
      </c>
      <c r="B260" s="130" t="s">
        <v>487</v>
      </c>
      <c r="C260" s="130">
        <v>0</v>
      </c>
      <c r="D260" s="131">
        <v>1</v>
      </c>
      <c r="E260" s="120">
        <v>2769.49</v>
      </c>
      <c r="F260" s="121">
        <f t="shared" si="5"/>
        <v>2769.49</v>
      </c>
    </row>
    <row r="261" spans="1:8" x14ac:dyDescent="0.2">
      <c r="A261" s="130" t="s">
        <v>591</v>
      </c>
      <c r="B261" s="130">
        <v>0</v>
      </c>
      <c r="C261" s="130">
        <v>0</v>
      </c>
      <c r="D261" s="131">
        <v>0</v>
      </c>
      <c r="E261" s="120">
        <v>0</v>
      </c>
      <c r="F261" s="121">
        <f t="shared" si="5"/>
        <v>0</v>
      </c>
      <c r="H261" s="120" t="s">
        <v>455</v>
      </c>
    </row>
    <row r="262" spans="1:8" x14ac:dyDescent="0.2">
      <c r="A262" s="130" t="s">
        <v>592</v>
      </c>
      <c r="B262" s="130">
        <v>0</v>
      </c>
      <c r="C262" s="130">
        <v>0</v>
      </c>
      <c r="D262" s="131">
        <v>0</v>
      </c>
      <c r="E262" s="120">
        <v>0</v>
      </c>
      <c r="F262" s="121">
        <f t="shared" si="5"/>
        <v>0</v>
      </c>
      <c r="H262" s="120" t="s">
        <v>455</v>
      </c>
    </row>
    <row r="263" spans="1:8" x14ac:dyDescent="0.2">
      <c r="A263" s="130" t="s">
        <v>593</v>
      </c>
      <c r="B263" s="130">
        <v>0</v>
      </c>
      <c r="C263" s="130">
        <v>0</v>
      </c>
      <c r="D263" s="131">
        <v>0</v>
      </c>
      <c r="E263" s="120">
        <v>0</v>
      </c>
      <c r="F263" s="121">
        <f t="shared" si="5"/>
        <v>0</v>
      </c>
      <c r="H263" s="120" t="s">
        <v>455</v>
      </c>
    </row>
    <row r="264" spans="1:8" x14ac:dyDescent="0.2">
      <c r="A264" s="130" t="s">
        <v>594</v>
      </c>
      <c r="B264" s="130">
        <v>0</v>
      </c>
      <c r="C264" s="130">
        <v>0</v>
      </c>
      <c r="D264" s="131">
        <v>0</v>
      </c>
      <c r="E264" s="120">
        <v>0</v>
      </c>
      <c r="F264" s="121">
        <f t="shared" ref="F264:F327" si="7">D264*E264</f>
        <v>0</v>
      </c>
      <c r="H264" s="120" t="s">
        <v>455</v>
      </c>
    </row>
    <row r="265" spans="1:8" x14ac:dyDescent="0.2">
      <c r="A265" s="130" t="s">
        <v>595</v>
      </c>
      <c r="B265" s="130">
        <v>0</v>
      </c>
      <c r="C265" s="130">
        <v>0</v>
      </c>
      <c r="D265" s="131">
        <v>0</v>
      </c>
      <c r="E265" s="120">
        <v>0</v>
      </c>
      <c r="F265" s="121">
        <f t="shared" si="7"/>
        <v>0</v>
      </c>
      <c r="H265" s="120" t="s">
        <v>455</v>
      </c>
    </row>
    <row r="266" spans="1:8" x14ac:dyDescent="0.2">
      <c r="A266" s="130" t="s">
        <v>596</v>
      </c>
      <c r="B266" s="130">
        <v>0</v>
      </c>
      <c r="C266" s="130">
        <v>0</v>
      </c>
      <c r="D266" s="131">
        <v>0</v>
      </c>
      <c r="E266" s="120">
        <v>0</v>
      </c>
      <c r="F266" s="121">
        <f t="shared" si="7"/>
        <v>0</v>
      </c>
      <c r="H266" s="120" t="s">
        <v>455</v>
      </c>
    </row>
    <row r="267" spans="1:8" x14ac:dyDescent="0.2">
      <c r="A267" s="130" t="s">
        <v>597</v>
      </c>
      <c r="B267" s="130">
        <v>0</v>
      </c>
      <c r="C267" s="130">
        <v>0</v>
      </c>
      <c r="D267" s="131">
        <v>0</v>
      </c>
      <c r="E267" s="120">
        <v>0</v>
      </c>
      <c r="F267" s="121">
        <f t="shared" si="7"/>
        <v>0</v>
      </c>
      <c r="H267" s="120" t="s">
        <v>455</v>
      </c>
    </row>
    <row r="268" spans="1:8" x14ac:dyDescent="0.2">
      <c r="A268" s="130" t="s">
        <v>598</v>
      </c>
      <c r="B268" s="130">
        <v>0</v>
      </c>
      <c r="C268" s="130">
        <v>0</v>
      </c>
      <c r="D268" s="131">
        <v>0</v>
      </c>
      <c r="E268" s="120">
        <v>0</v>
      </c>
      <c r="F268" s="121">
        <f t="shared" si="7"/>
        <v>0</v>
      </c>
      <c r="H268" s="120" t="s">
        <v>455</v>
      </c>
    </row>
    <row r="269" spans="1:8" x14ac:dyDescent="0.2">
      <c r="A269" s="130" t="s">
        <v>599</v>
      </c>
      <c r="B269" s="130">
        <v>0</v>
      </c>
      <c r="C269" s="130">
        <v>0</v>
      </c>
      <c r="D269" s="131">
        <v>0</v>
      </c>
      <c r="E269" s="120">
        <v>0</v>
      </c>
      <c r="F269" s="121">
        <f t="shared" si="7"/>
        <v>0</v>
      </c>
      <c r="H269" s="120" t="s">
        <v>455</v>
      </c>
    </row>
    <row r="270" spans="1:8" x14ac:dyDescent="0.2">
      <c r="A270" s="130" t="s">
        <v>600</v>
      </c>
      <c r="B270" s="130">
        <v>0</v>
      </c>
      <c r="C270" s="130">
        <v>0</v>
      </c>
      <c r="D270" s="131">
        <v>0</v>
      </c>
      <c r="E270" s="120">
        <v>0</v>
      </c>
      <c r="F270" s="121">
        <f t="shared" si="7"/>
        <v>0</v>
      </c>
      <c r="H270" s="120" t="s">
        <v>455</v>
      </c>
    </row>
    <row r="271" spans="1:8" x14ac:dyDescent="0.2">
      <c r="A271" s="130" t="s">
        <v>601</v>
      </c>
      <c r="B271" s="130">
        <v>0</v>
      </c>
      <c r="C271" s="130">
        <v>0</v>
      </c>
      <c r="D271" s="131">
        <v>0</v>
      </c>
      <c r="E271" s="120">
        <v>0</v>
      </c>
      <c r="F271" s="121">
        <f t="shared" si="7"/>
        <v>0</v>
      </c>
      <c r="H271" s="120" t="s">
        <v>455</v>
      </c>
    </row>
    <row r="272" spans="1:8" x14ac:dyDescent="0.2">
      <c r="A272" s="130" t="s">
        <v>602</v>
      </c>
      <c r="B272" s="130">
        <v>0</v>
      </c>
      <c r="C272" s="130">
        <v>0</v>
      </c>
      <c r="D272" s="131">
        <v>0</v>
      </c>
      <c r="E272" s="120">
        <v>0</v>
      </c>
      <c r="F272" s="121">
        <f t="shared" si="7"/>
        <v>0</v>
      </c>
      <c r="H272" s="120" t="s">
        <v>455</v>
      </c>
    </row>
    <row r="273" spans="1:8" x14ac:dyDescent="0.2">
      <c r="A273" s="130" t="s">
        <v>603</v>
      </c>
      <c r="B273" s="130">
        <v>0</v>
      </c>
      <c r="C273" s="130">
        <v>0</v>
      </c>
      <c r="D273" s="131">
        <v>0</v>
      </c>
      <c r="E273" s="120">
        <v>0</v>
      </c>
      <c r="F273" s="121">
        <f t="shared" si="7"/>
        <v>0</v>
      </c>
      <c r="H273" s="120" t="s">
        <v>455</v>
      </c>
    </row>
    <row r="274" spans="1:8" x14ac:dyDescent="0.2">
      <c r="A274" s="130" t="s">
        <v>604</v>
      </c>
      <c r="B274" s="130">
        <v>0</v>
      </c>
      <c r="C274" s="130">
        <v>0</v>
      </c>
      <c r="D274" s="131">
        <v>0</v>
      </c>
      <c r="E274" s="120">
        <v>0</v>
      </c>
      <c r="F274" s="121">
        <f t="shared" si="7"/>
        <v>0</v>
      </c>
      <c r="H274" s="120" t="s">
        <v>455</v>
      </c>
    </row>
    <row r="275" spans="1:8" x14ac:dyDescent="0.2">
      <c r="A275" s="130" t="s">
        <v>605</v>
      </c>
      <c r="B275" s="130" t="s">
        <v>474</v>
      </c>
      <c r="C275" s="130">
        <v>0</v>
      </c>
      <c r="D275" s="131">
        <v>0</v>
      </c>
      <c r="E275" s="120">
        <v>0</v>
      </c>
      <c r="F275" s="121">
        <f t="shared" si="7"/>
        <v>0</v>
      </c>
      <c r="H275" s="120" t="s">
        <v>181</v>
      </c>
    </row>
    <row r="276" spans="1:8" x14ac:dyDescent="0.2">
      <c r="A276" s="130" t="s">
        <v>606</v>
      </c>
      <c r="B276" s="130" t="s">
        <v>474</v>
      </c>
      <c r="C276" s="130">
        <v>0</v>
      </c>
      <c r="D276" s="131">
        <v>0</v>
      </c>
      <c r="E276" s="120">
        <v>0</v>
      </c>
      <c r="F276" s="121">
        <f t="shared" si="7"/>
        <v>0</v>
      </c>
      <c r="H276" s="120" t="s">
        <v>181</v>
      </c>
    </row>
    <row r="277" spans="1:8" x14ac:dyDescent="0.2">
      <c r="A277" s="133" t="s">
        <v>607</v>
      </c>
      <c r="B277" s="133" t="s">
        <v>410</v>
      </c>
      <c r="C277" s="133">
        <v>0</v>
      </c>
      <c r="D277" s="134">
        <v>1</v>
      </c>
      <c r="E277" s="135">
        <v>1071.93</v>
      </c>
      <c r="F277" s="136">
        <f t="shared" si="7"/>
        <v>1071.93</v>
      </c>
      <c r="G277" s="136">
        <f t="shared" ref="G277:G286" si="8">F277</f>
        <v>1071.93</v>
      </c>
    </row>
    <row r="278" spans="1:8" x14ac:dyDescent="0.2">
      <c r="A278" s="133" t="s">
        <v>608</v>
      </c>
      <c r="B278" s="133" t="s">
        <v>410</v>
      </c>
      <c r="C278" s="133">
        <v>0</v>
      </c>
      <c r="D278" s="134">
        <v>1</v>
      </c>
      <c r="E278" s="135">
        <v>1071.93</v>
      </c>
      <c r="F278" s="136">
        <f t="shared" si="7"/>
        <v>1071.93</v>
      </c>
      <c r="G278" s="136">
        <f t="shared" si="8"/>
        <v>1071.93</v>
      </c>
    </row>
    <row r="279" spans="1:8" x14ac:dyDescent="0.2">
      <c r="A279" s="133" t="s">
        <v>609</v>
      </c>
      <c r="B279" s="133" t="s">
        <v>410</v>
      </c>
      <c r="C279" s="133">
        <v>0</v>
      </c>
      <c r="D279" s="134">
        <v>1</v>
      </c>
      <c r="E279" s="135">
        <v>1071.93</v>
      </c>
      <c r="F279" s="136">
        <f t="shared" si="7"/>
        <v>1071.93</v>
      </c>
      <c r="G279" s="136">
        <f t="shared" si="8"/>
        <v>1071.93</v>
      </c>
    </row>
    <row r="280" spans="1:8" x14ac:dyDescent="0.2">
      <c r="A280" s="133" t="s">
        <v>610</v>
      </c>
      <c r="B280" s="133" t="s">
        <v>410</v>
      </c>
      <c r="C280" s="133">
        <v>0</v>
      </c>
      <c r="D280" s="134">
        <v>1</v>
      </c>
      <c r="E280" s="135">
        <v>1071.93</v>
      </c>
      <c r="F280" s="136">
        <f t="shared" si="7"/>
        <v>1071.93</v>
      </c>
      <c r="G280" s="136">
        <f t="shared" si="8"/>
        <v>1071.93</v>
      </c>
    </row>
    <row r="281" spans="1:8" x14ac:dyDescent="0.2">
      <c r="A281" s="133" t="s">
        <v>611</v>
      </c>
      <c r="B281" s="133" t="s">
        <v>410</v>
      </c>
      <c r="C281" s="133">
        <v>0</v>
      </c>
      <c r="D281" s="134">
        <v>1</v>
      </c>
      <c r="E281" s="135">
        <v>1071.93</v>
      </c>
      <c r="F281" s="136">
        <f t="shared" si="7"/>
        <v>1071.93</v>
      </c>
      <c r="G281" s="136">
        <f t="shared" si="8"/>
        <v>1071.93</v>
      </c>
    </row>
    <row r="282" spans="1:8" x14ac:dyDescent="0.2">
      <c r="A282" s="133" t="s">
        <v>612</v>
      </c>
      <c r="B282" s="133" t="s">
        <v>410</v>
      </c>
      <c r="C282" s="133">
        <v>0</v>
      </c>
      <c r="D282" s="134">
        <v>1</v>
      </c>
      <c r="E282" s="135">
        <v>1071.93</v>
      </c>
      <c r="F282" s="136">
        <f t="shared" si="7"/>
        <v>1071.93</v>
      </c>
      <c r="G282" s="136">
        <f t="shared" si="8"/>
        <v>1071.93</v>
      </c>
    </row>
    <row r="283" spans="1:8" x14ac:dyDescent="0.2">
      <c r="A283" s="133" t="s">
        <v>613</v>
      </c>
      <c r="B283" s="133" t="s">
        <v>410</v>
      </c>
      <c r="C283" s="133">
        <v>0</v>
      </c>
      <c r="D283" s="134">
        <v>1</v>
      </c>
      <c r="E283" s="135">
        <v>1071.93</v>
      </c>
      <c r="F283" s="136">
        <f t="shared" si="7"/>
        <v>1071.93</v>
      </c>
      <c r="G283" s="136">
        <f t="shared" si="8"/>
        <v>1071.93</v>
      </c>
    </row>
    <row r="284" spans="1:8" x14ac:dyDescent="0.2">
      <c r="A284" s="133" t="s">
        <v>614</v>
      </c>
      <c r="B284" s="133" t="s">
        <v>410</v>
      </c>
      <c r="C284" s="133">
        <v>0</v>
      </c>
      <c r="D284" s="134">
        <v>1</v>
      </c>
      <c r="E284" s="135">
        <v>1071.93</v>
      </c>
      <c r="F284" s="136">
        <f t="shared" si="7"/>
        <v>1071.93</v>
      </c>
      <c r="G284" s="136">
        <f t="shared" si="8"/>
        <v>1071.93</v>
      </c>
    </row>
    <row r="285" spans="1:8" x14ac:dyDescent="0.2">
      <c r="A285" s="133" t="s">
        <v>615</v>
      </c>
      <c r="B285" s="133" t="s">
        <v>410</v>
      </c>
      <c r="C285" s="133">
        <v>0</v>
      </c>
      <c r="D285" s="134">
        <v>1</v>
      </c>
      <c r="E285" s="135">
        <v>1071.93</v>
      </c>
      <c r="F285" s="136">
        <f t="shared" si="7"/>
        <v>1071.93</v>
      </c>
      <c r="G285" s="136">
        <f t="shared" si="8"/>
        <v>1071.93</v>
      </c>
    </row>
    <row r="286" spans="1:8" x14ac:dyDescent="0.2">
      <c r="A286" s="133" t="s">
        <v>616</v>
      </c>
      <c r="B286" s="133" t="s">
        <v>410</v>
      </c>
      <c r="C286" s="133">
        <v>0</v>
      </c>
      <c r="D286" s="134">
        <v>1</v>
      </c>
      <c r="E286" s="135">
        <v>1071.93</v>
      </c>
      <c r="F286" s="136">
        <f t="shared" si="7"/>
        <v>1071.93</v>
      </c>
      <c r="G286" s="136">
        <f t="shared" si="8"/>
        <v>1071.93</v>
      </c>
    </row>
    <row r="287" spans="1:8" x14ac:dyDescent="0.2">
      <c r="A287" s="130" t="s">
        <v>617</v>
      </c>
      <c r="B287" s="130" t="s">
        <v>487</v>
      </c>
      <c r="C287" s="130">
        <v>0</v>
      </c>
      <c r="D287" s="131">
        <v>1</v>
      </c>
      <c r="E287" s="120">
        <v>3332.91</v>
      </c>
      <c r="F287" s="121">
        <f t="shared" si="7"/>
        <v>3332.91</v>
      </c>
    </row>
    <row r="288" spans="1:8" x14ac:dyDescent="0.2">
      <c r="A288" s="130" t="s">
        <v>618</v>
      </c>
      <c r="B288" s="130" t="s">
        <v>434</v>
      </c>
      <c r="C288" s="130">
        <v>0</v>
      </c>
      <c r="D288" s="131">
        <v>1</v>
      </c>
      <c r="E288" s="120">
        <v>769.31</v>
      </c>
      <c r="F288" s="121">
        <f t="shared" si="7"/>
        <v>769.31</v>
      </c>
    </row>
    <row r="289" spans="1:8" x14ac:dyDescent="0.2">
      <c r="A289" s="130" t="s">
        <v>619</v>
      </c>
      <c r="B289" s="130" t="s">
        <v>490</v>
      </c>
      <c r="C289" s="130">
        <v>0</v>
      </c>
      <c r="D289" s="131">
        <v>1</v>
      </c>
      <c r="E289" s="120">
        <v>2443.42</v>
      </c>
      <c r="F289" s="121">
        <f t="shared" si="7"/>
        <v>2443.42</v>
      </c>
    </row>
    <row r="290" spans="1:8" x14ac:dyDescent="0.2">
      <c r="A290" s="130" t="s">
        <v>620</v>
      </c>
      <c r="B290" s="130" t="s">
        <v>487</v>
      </c>
      <c r="C290" s="130">
        <v>0</v>
      </c>
      <c r="D290" s="131">
        <v>1</v>
      </c>
      <c r="E290" s="120">
        <v>2769.49</v>
      </c>
      <c r="F290" s="121">
        <f t="shared" si="7"/>
        <v>2769.49</v>
      </c>
    </row>
    <row r="291" spans="1:8" x14ac:dyDescent="0.2">
      <c r="A291" s="130" t="s">
        <v>621</v>
      </c>
      <c r="B291" s="130" t="s">
        <v>487</v>
      </c>
      <c r="C291" s="130">
        <v>0</v>
      </c>
      <c r="D291" s="131">
        <v>1</v>
      </c>
      <c r="E291" s="120">
        <v>2810.52</v>
      </c>
      <c r="F291" s="121">
        <f t="shared" si="7"/>
        <v>2810.52</v>
      </c>
    </row>
    <row r="292" spans="1:8" x14ac:dyDescent="0.2">
      <c r="A292" s="130" t="s">
        <v>622</v>
      </c>
      <c r="B292" s="130" t="s">
        <v>400</v>
      </c>
      <c r="C292" s="130">
        <v>0</v>
      </c>
      <c r="D292" s="131">
        <v>1</v>
      </c>
      <c r="E292" s="120">
        <v>694.14</v>
      </c>
      <c r="F292" s="121">
        <f t="shared" si="7"/>
        <v>694.14</v>
      </c>
    </row>
    <row r="293" spans="1:8" x14ac:dyDescent="0.2">
      <c r="A293" s="133" t="s">
        <v>623</v>
      </c>
      <c r="B293" s="133" t="s">
        <v>410</v>
      </c>
      <c r="C293" s="133">
        <v>0</v>
      </c>
      <c r="D293" s="134">
        <v>1</v>
      </c>
      <c r="E293" s="135">
        <v>1071.93</v>
      </c>
      <c r="F293" s="136">
        <f t="shared" si="7"/>
        <v>1071.93</v>
      </c>
      <c r="G293" s="136">
        <f>F293</f>
        <v>1071.93</v>
      </c>
    </row>
    <row r="294" spans="1:8" x14ac:dyDescent="0.2">
      <c r="A294" s="130" t="s">
        <v>624</v>
      </c>
      <c r="B294" s="130" t="s">
        <v>487</v>
      </c>
      <c r="C294" s="130">
        <v>0</v>
      </c>
      <c r="D294" s="131">
        <v>1</v>
      </c>
      <c r="E294" s="120">
        <v>2218.2800000000002</v>
      </c>
      <c r="F294" s="121">
        <f t="shared" si="7"/>
        <v>2218.2800000000002</v>
      </c>
    </row>
    <row r="295" spans="1:8" x14ac:dyDescent="0.2">
      <c r="A295" s="130" t="s">
        <v>625</v>
      </c>
      <c r="B295" s="130" t="s">
        <v>375</v>
      </c>
      <c r="C295" s="130">
        <v>0</v>
      </c>
      <c r="D295" s="131">
        <v>1</v>
      </c>
      <c r="E295" s="120">
        <v>1896.76</v>
      </c>
      <c r="F295" s="121">
        <f t="shared" si="7"/>
        <v>1896.76</v>
      </c>
    </row>
    <row r="296" spans="1:8" x14ac:dyDescent="0.2">
      <c r="A296" s="130" t="s">
        <v>626</v>
      </c>
      <c r="B296" s="130" t="s">
        <v>375</v>
      </c>
      <c r="C296" s="130">
        <v>0</v>
      </c>
      <c r="D296" s="131">
        <v>1</v>
      </c>
      <c r="E296" s="120">
        <v>1896.76</v>
      </c>
      <c r="F296" s="121">
        <f t="shared" si="7"/>
        <v>1896.76</v>
      </c>
    </row>
    <row r="297" spans="1:8" x14ac:dyDescent="0.2">
      <c r="A297" s="130" t="s">
        <v>627</v>
      </c>
      <c r="B297" s="130" t="s">
        <v>487</v>
      </c>
      <c r="C297" s="130">
        <v>0</v>
      </c>
      <c r="D297" s="131">
        <v>1</v>
      </c>
      <c r="E297" s="120">
        <v>2347.5100000000002</v>
      </c>
      <c r="F297" s="121">
        <f t="shared" si="7"/>
        <v>2347.5100000000002</v>
      </c>
    </row>
    <row r="298" spans="1:8" x14ac:dyDescent="0.2">
      <c r="A298" s="133" t="s">
        <v>628</v>
      </c>
      <c r="B298" s="133" t="s">
        <v>410</v>
      </c>
      <c r="C298" s="133">
        <v>0</v>
      </c>
      <c r="D298" s="134">
        <v>1</v>
      </c>
      <c r="E298" s="135">
        <v>1071.93</v>
      </c>
      <c r="F298" s="136">
        <f t="shared" si="7"/>
        <v>1071.93</v>
      </c>
      <c r="G298" s="136">
        <f>F298</f>
        <v>1071.93</v>
      </c>
    </row>
    <row r="299" spans="1:8" x14ac:dyDescent="0.2">
      <c r="A299" s="133" t="s">
        <v>629</v>
      </c>
      <c r="B299" s="133" t="s">
        <v>410</v>
      </c>
      <c r="C299" s="133">
        <v>0</v>
      </c>
      <c r="D299" s="134">
        <v>1</v>
      </c>
      <c r="E299" s="135">
        <v>1121.8900000000001</v>
      </c>
      <c r="F299" s="136">
        <f t="shared" si="7"/>
        <v>1121.8900000000001</v>
      </c>
      <c r="G299" s="136">
        <f>F299</f>
        <v>1121.8900000000001</v>
      </c>
    </row>
    <row r="300" spans="1:8" x14ac:dyDescent="0.2">
      <c r="A300" s="130" t="s">
        <v>630</v>
      </c>
      <c r="B300" s="130" t="s">
        <v>487</v>
      </c>
      <c r="C300" s="130">
        <v>0</v>
      </c>
      <c r="D300" s="131">
        <v>1</v>
      </c>
      <c r="E300" s="120">
        <v>2769.49</v>
      </c>
      <c r="F300" s="121">
        <f t="shared" si="7"/>
        <v>2769.49</v>
      </c>
    </row>
    <row r="301" spans="1:8" x14ac:dyDescent="0.2">
      <c r="A301" s="130" t="s">
        <v>631</v>
      </c>
      <c r="B301" s="130" t="s">
        <v>400</v>
      </c>
      <c r="C301" s="130">
        <v>0</v>
      </c>
      <c r="D301" s="131">
        <v>1</v>
      </c>
      <c r="E301" s="120">
        <v>694.14</v>
      </c>
      <c r="F301" s="121">
        <f t="shared" si="7"/>
        <v>694.14</v>
      </c>
    </row>
    <row r="302" spans="1:8" x14ac:dyDescent="0.2">
      <c r="A302" s="130" t="s">
        <v>632</v>
      </c>
      <c r="B302" s="130" t="s">
        <v>434</v>
      </c>
      <c r="C302" s="130">
        <v>0</v>
      </c>
      <c r="D302" s="131">
        <v>1</v>
      </c>
      <c r="E302" s="120">
        <v>769.31</v>
      </c>
      <c r="F302" s="121">
        <f t="shared" si="7"/>
        <v>769.31</v>
      </c>
    </row>
    <row r="303" spans="1:8" x14ac:dyDescent="0.2">
      <c r="A303" s="130" t="s">
        <v>633</v>
      </c>
      <c r="B303" s="130" t="s">
        <v>487</v>
      </c>
      <c r="C303" s="130">
        <v>0</v>
      </c>
      <c r="D303" s="131">
        <v>1</v>
      </c>
      <c r="E303" s="120">
        <v>2769.49</v>
      </c>
      <c r="F303" s="121">
        <f t="shared" si="7"/>
        <v>2769.49</v>
      </c>
    </row>
    <row r="304" spans="1:8" x14ac:dyDescent="0.2">
      <c r="A304" s="130" t="s">
        <v>634</v>
      </c>
      <c r="B304" s="130">
        <v>0</v>
      </c>
      <c r="C304" s="130">
        <v>0</v>
      </c>
      <c r="D304" s="131">
        <v>0</v>
      </c>
      <c r="E304" s="120">
        <v>0</v>
      </c>
      <c r="F304" s="121">
        <f t="shared" si="7"/>
        <v>0</v>
      </c>
      <c r="H304" s="120" t="s">
        <v>455</v>
      </c>
    </row>
    <row r="305" spans="1:8" x14ac:dyDescent="0.2">
      <c r="A305" s="130" t="s">
        <v>635</v>
      </c>
      <c r="B305" s="130">
        <v>0</v>
      </c>
      <c r="C305" s="130">
        <v>0</v>
      </c>
      <c r="D305" s="131">
        <v>0</v>
      </c>
      <c r="E305" s="120">
        <v>0</v>
      </c>
      <c r="F305" s="121">
        <f t="shared" si="7"/>
        <v>0</v>
      </c>
      <c r="H305" s="120" t="s">
        <v>455</v>
      </c>
    </row>
    <row r="306" spans="1:8" x14ac:dyDescent="0.2">
      <c r="A306" s="130" t="s">
        <v>636</v>
      </c>
      <c r="B306" s="130">
        <v>0</v>
      </c>
      <c r="C306" s="130">
        <v>0</v>
      </c>
      <c r="D306" s="131">
        <v>0</v>
      </c>
      <c r="E306" s="120">
        <v>0</v>
      </c>
      <c r="F306" s="121">
        <f t="shared" si="7"/>
        <v>0</v>
      </c>
      <c r="H306" s="120" t="s">
        <v>455</v>
      </c>
    </row>
    <row r="307" spans="1:8" x14ac:dyDescent="0.2">
      <c r="A307" s="130" t="s">
        <v>637</v>
      </c>
      <c r="B307" s="130">
        <v>0</v>
      </c>
      <c r="C307" s="130">
        <v>0</v>
      </c>
      <c r="D307" s="131">
        <v>0</v>
      </c>
      <c r="E307" s="120">
        <v>0</v>
      </c>
      <c r="F307" s="121">
        <f t="shared" si="7"/>
        <v>0</v>
      </c>
      <c r="H307" s="120" t="s">
        <v>455</v>
      </c>
    </row>
    <row r="308" spans="1:8" x14ac:dyDescent="0.2">
      <c r="A308" s="130" t="s">
        <v>638</v>
      </c>
      <c r="B308" s="130">
        <v>0</v>
      </c>
      <c r="C308" s="130">
        <v>0</v>
      </c>
      <c r="D308" s="131">
        <v>0</v>
      </c>
      <c r="E308" s="120">
        <v>0</v>
      </c>
      <c r="F308" s="121">
        <f t="shared" si="7"/>
        <v>0</v>
      </c>
      <c r="H308" s="120" t="s">
        <v>455</v>
      </c>
    </row>
    <row r="309" spans="1:8" x14ac:dyDescent="0.2">
      <c r="A309" s="130" t="s">
        <v>639</v>
      </c>
      <c r="B309" s="130">
        <v>0</v>
      </c>
      <c r="C309" s="130">
        <v>0</v>
      </c>
      <c r="D309" s="131">
        <v>0</v>
      </c>
      <c r="E309" s="120">
        <v>0</v>
      </c>
      <c r="F309" s="121">
        <f t="shared" si="7"/>
        <v>0</v>
      </c>
      <c r="H309" s="120" t="s">
        <v>455</v>
      </c>
    </row>
    <row r="310" spans="1:8" x14ac:dyDescent="0.2">
      <c r="A310" s="130" t="s">
        <v>640</v>
      </c>
      <c r="B310" s="130">
        <v>0</v>
      </c>
      <c r="C310" s="130">
        <v>0</v>
      </c>
      <c r="D310" s="131">
        <v>0</v>
      </c>
      <c r="E310" s="120">
        <v>0</v>
      </c>
      <c r="F310" s="121">
        <f t="shared" si="7"/>
        <v>0</v>
      </c>
      <c r="H310" s="120" t="s">
        <v>455</v>
      </c>
    </row>
    <row r="311" spans="1:8" x14ac:dyDescent="0.2">
      <c r="A311" s="130" t="s">
        <v>641</v>
      </c>
      <c r="B311" s="130">
        <v>0</v>
      </c>
      <c r="C311" s="130">
        <v>0</v>
      </c>
      <c r="D311" s="131">
        <v>0</v>
      </c>
      <c r="E311" s="120">
        <v>0</v>
      </c>
      <c r="F311" s="121">
        <f t="shared" si="7"/>
        <v>0</v>
      </c>
      <c r="H311" s="120" t="s">
        <v>455</v>
      </c>
    </row>
    <row r="312" spans="1:8" x14ac:dyDescent="0.2">
      <c r="A312" s="130" t="s">
        <v>642</v>
      </c>
      <c r="B312" s="130">
        <v>0</v>
      </c>
      <c r="C312" s="130">
        <v>0</v>
      </c>
      <c r="D312" s="131">
        <v>0</v>
      </c>
      <c r="E312" s="120">
        <v>0</v>
      </c>
      <c r="F312" s="121">
        <f t="shared" si="7"/>
        <v>0</v>
      </c>
      <c r="H312" s="120" t="s">
        <v>455</v>
      </c>
    </row>
    <row r="313" spans="1:8" x14ac:dyDescent="0.2">
      <c r="A313" s="130" t="s">
        <v>643</v>
      </c>
      <c r="B313" s="130">
        <v>0</v>
      </c>
      <c r="C313" s="130">
        <v>0</v>
      </c>
      <c r="D313" s="131">
        <v>0</v>
      </c>
      <c r="E313" s="120">
        <v>0</v>
      </c>
      <c r="F313" s="121">
        <f t="shared" si="7"/>
        <v>0</v>
      </c>
      <c r="H313" s="120" t="s">
        <v>455</v>
      </c>
    </row>
    <row r="314" spans="1:8" x14ac:dyDescent="0.2">
      <c r="A314" s="130" t="s">
        <v>644</v>
      </c>
      <c r="B314" s="130">
        <v>0</v>
      </c>
      <c r="C314" s="130">
        <v>0</v>
      </c>
      <c r="D314" s="131">
        <v>0</v>
      </c>
      <c r="E314" s="120">
        <v>0</v>
      </c>
      <c r="F314" s="121">
        <f t="shared" si="7"/>
        <v>0</v>
      </c>
      <c r="H314" s="120" t="s">
        <v>455</v>
      </c>
    </row>
    <row r="315" spans="1:8" x14ac:dyDescent="0.2">
      <c r="A315" s="130" t="s">
        <v>645</v>
      </c>
      <c r="B315" s="130">
        <v>0</v>
      </c>
      <c r="C315" s="130">
        <v>0</v>
      </c>
      <c r="D315" s="131">
        <v>0</v>
      </c>
      <c r="E315" s="120">
        <v>0</v>
      </c>
      <c r="F315" s="121">
        <f t="shared" si="7"/>
        <v>0</v>
      </c>
      <c r="H315" s="120" t="s">
        <v>455</v>
      </c>
    </row>
    <row r="316" spans="1:8" x14ac:dyDescent="0.2">
      <c r="A316" s="130" t="s">
        <v>646</v>
      </c>
      <c r="B316" s="130">
        <v>0</v>
      </c>
      <c r="C316" s="130">
        <v>0</v>
      </c>
      <c r="D316" s="131">
        <v>0</v>
      </c>
      <c r="E316" s="120">
        <v>0</v>
      </c>
      <c r="F316" s="121">
        <f t="shared" si="7"/>
        <v>0</v>
      </c>
      <c r="H316" s="120" t="s">
        <v>455</v>
      </c>
    </row>
    <row r="317" spans="1:8" x14ac:dyDescent="0.2">
      <c r="A317" s="130" t="s">
        <v>647</v>
      </c>
      <c r="B317" s="130">
        <v>0</v>
      </c>
      <c r="C317" s="130">
        <v>0</v>
      </c>
      <c r="D317" s="131">
        <v>0</v>
      </c>
      <c r="E317" s="120">
        <v>0</v>
      </c>
      <c r="F317" s="121">
        <f t="shared" si="7"/>
        <v>0</v>
      </c>
      <c r="H317" s="120" t="s">
        <v>455</v>
      </c>
    </row>
    <row r="318" spans="1:8" x14ac:dyDescent="0.2">
      <c r="A318" s="130" t="s">
        <v>648</v>
      </c>
      <c r="B318" s="130" t="s">
        <v>402</v>
      </c>
      <c r="C318" s="130">
        <v>0</v>
      </c>
      <c r="D318" s="131">
        <v>0</v>
      </c>
      <c r="E318" s="120">
        <v>0</v>
      </c>
      <c r="F318" s="121">
        <f t="shared" si="7"/>
        <v>0</v>
      </c>
      <c r="H318" s="120" t="s">
        <v>181</v>
      </c>
    </row>
    <row r="319" spans="1:8" x14ac:dyDescent="0.2">
      <c r="A319" s="130" t="s">
        <v>649</v>
      </c>
      <c r="B319" s="130" t="s">
        <v>402</v>
      </c>
      <c r="C319" s="130">
        <v>0</v>
      </c>
      <c r="D319" s="131">
        <v>0</v>
      </c>
      <c r="E319" s="120">
        <v>0</v>
      </c>
      <c r="F319" s="121">
        <f t="shared" si="7"/>
        <v>0</v>
      </c>
      <c r="H319" s="120" t="s">
        <v>181</v>
      </c>
    </row>
    <row r="320" spans="1:8" x14ac:dyDescent="0.2">
      <c r="A320" s="130" t="s">
        <v>650</v>
      </c>
      <c r="B320" s="130" t="s">
        <v>474</v>
      </c>
      <c r="C320" s="130">
        <v>0</v>
      </c>
      <c r="D320" s="131">
        <v>0</v>
      </c>
      <c r="E320" s="120">
        <v>0</v>
      </c>
      <c r="F320" s="121">
        <f t="shared" si="7"/>
        <v>0</v>
      </c>
      <c r="H320" s="120" t="s">
        <v>181</v>
      </c>
    </row>
    <row r="321" spans="1:8" x14ac:dyDescent="0.2">
      <c r="A321" s="130" t="s">
        <v>651</v>
      </c>
      <c r="B321" s="130" t="s">
        <v>474</v>
      </c>
      <c r="C321" s="130">
        <v>0</v>
      </c>
      <c r="D321" s="131">
        <v>0</v>
      </c>
      <c r="E321" s="120">
        <v>0</v>
      </c>
      <c r="F321" s="121">
        <f t="shared" si="7"/>
        <v>0</v>
      </c>
      <c r="H321" s="120" t="s">
        <v>181</v>
      </c>
    </row>
    <row r="322" spans="1:8" x14ac:dyDescent="0.2">
      <c r="A322" s="133" t="s">
        <v>652</v>
      </c>
      <c r="B322" s="133" t="s">
        <v>410</v>
      </c>
      <c r="C322" s="133">
        <v>0</v>
      </c>
      <c r="D322" s="134">
        <v>1</v>
      </c>
      <c r="E322" s="135">
        <v>1071.93</v>
      </c>
      <c r="F322" s="136">
        <f t="shared" si="7"/>
        <v>1071.93</v>
      </c>
      <c r="G322" s="136">
        <f t="shared" ref="G322:G331" si="9">F322</f>
        <v>1071.93</v>
      </c>
    </row>
    <row r="323" spans="1:8" x14ac:dyDescent="0.2">
      <c r="A323" s="133" t="s">
        <v>653</v>
      </c>
      <c r="B323" s="133" t="s">
        <v>410</v>
      </c>
      <c r="C323" s="133">
        <v>0</v>
      </c>
      <c r="D323" s="134">
        <v>1</v>
      </c>
      <c r="E323" s="135">
        <v>1071.93</v>
      </c>
      <c r="F323" s="136">
        <f t="shared" si="7"/>
        <v>1071.93</v>
      </c>
      <c r="G323" s="136">
        <f t="shared" si="9"/>
        <v>1071.93</v>
      </c>
    </row>
    <row r="324" spans="1:8" x14ac:dyDescent="0.2">
      <c r="A324" s="133" t="s">
        <v>654</v>
      </c>
      <c r="B324" s="133" t="s">
        <v>410</v>
      </c>
      <c r="C324" s="133">
        <v>0</v>
      </c>
      <c r="D324" s="134">
        <v>1</v>
      </c>
      <c r="E324" s="135">
        <v>1071.93</v>
      </c>
      <c r="F324" s="136">
        <f t="shared" si="7"/>
        <v>1071.93</v>
      </c>
      <c r="G324" s="136">
        <f t="shared" si="9"/>
        <v>1071.93</v>
      </c>
    </row>
    <row r="325" spans="1:8" x14ac:dyDescent="0.2">
      <c r="A325" s="133" t="s">
        <v>655</v>
      </c>
      <c r="B325" s="133" t="s">
        <v>410</v>
      </c>
      <c r="C325" s="133">
        <v>0</v>
      </c>
      <c r="D325" s="134">
        <v>1</v>
      </c>
      <c r="E325" s="135">
        <v>1071.93</v>
      </c>
      <c r="F325" s="136">
        <f t="shared" si="7"/>
        <v>1071.93</v>
      </c>
      <c r="G325" s="136">
        <f t="shared" si="9"/>
        <v>1071.93</v>
      </c>
    </row>
    <row r="326" spans="1:8" x14ac:dyDescent="0.2">
      <c r="A326" s="133" t="s">
        <v>656</v>
      </c>
      <c r="B326" s="133" t="s">
        <v>410</v>
      </c>
      <c r="C326" s="133">
        <v>0</v>
      </c>
      <c r="D326" s="134">
        <v>1</v>
      </c>
      <c r="E326" s="135">
        <v>1071.93</v>
      </c>
      <c r="F326" s="136">
        <f t="shared" si="7"/>
        <v>1071.93</v>
      </c>
      <c r="G326" s="136">
        <f t="shared" si="9"/>
        <v>1071.93</v>
      </c>
    </row>
    <row r="327" spans="1:8" x14ac:dyDescent="0.2">
      <c r="A327" s="133" t="s">
        <v>657</v>
      </c>
      <c r="B327" s="133" t="s">
        <v>410</v>
      </c>
      <c r="C327" s="133">
        <v>0</v>
      </c>
      <c r="D327" s="134">
        <v>1</v>
      </c>
      <c r="E327" s="135">
        <v>1071.93</v>
      </c>
      <c r="F327" s="136">
        <f t="shared" si="7"/>
        <v>1071.93</v>
      </c>
      <c r="G327" s="136">
        <f t="shared" si="9"/>
        <v>1071.93</v>
      </c>
    </row>
    <row r="328" spans="1:8" x14ac:dyDescent="0.2">
      <c r="A328" s="133" t="s">
        <v>658</v>
      </c>
      <c r="B328" s="133" t="s">
        <v>410</v>
      </c>
      <c r="C328" s="133">
        <v>0</v>
      </c>
      <c r="D328" s="134">
        <v>1</v>
      </c>
      <c r="E328" s="135">
        <v>1071.93</v>
      </c>
      <c r="F328" s="136">
        <f t="shared" ref="F328:F374" si="10">D328*E328</f>
        <v>1071.93</v>
      </c>
      <c r="G328" s="136">
        <f t="shared" si="9"/>
        <v>1071.93</v>
      </c>
    </row>
    <row r="329" spans="1:8" x14ac:dyDescent="0.2">
      <c r="A329" s="133" t="s">
        <v>659</v>
      </c>
      <c r="B329" s="133" t="s">
        <v>410</v>
      </c>
      <c r="C329" s="133">
        <v>0</v>
      </c>
      <c r="D329" s="134">
        <v>1</v>
      </c>
      <c r="E329" s="135">
        <v>1071.93</v>
      </c>
      <c r="F329" s="136">
        <f t="shared" si="10"/>
        <v>1071.93</v>
      </c>
      <c r="G329" s="136">
        <f t="shared" si="9"/>
        <v>1071.93</v>
      </c>
    </row>
    <row r="330" spans="1:8" x14ac:dyDescent="0.2">
      <c r="A330" s="133" t="s">
        <v>660</v>
      </c>
      <c r="B330" s="133" t="s">
        <v>410</v>
      </c>
      <c r="C330" s="133">
        <v>0</v>
      </c>
      <c r="D330" s="134">
        <v>1</v>
      </c>
      <c r="E330" s="135">
        <v>1071.93</v>
      </c>
      <c r="F330" s="136">
        <f t="shared" si="10"/>
        <v>1071.93</v>
      </c>
      <c r="G330" s="136">
        <f t="shared" si="9"/>
        <v>1071.93</v>
      </c>
    </row>
    <row r="331" spans="1:8" x14ac:dyDescent="0.2">
      <c r="A331" s="133" t="s">
        <v>661</v>
      </c>
      <c r="B331" s="133" t="s">
        <v>410</v>
      </c>
      <c r="C331" s="133">
        <v>0</v>
      </c>
      <c r="D331" s="134">
        <v>1</v>
      </c>
      <c r="E331" s="135">
        <v>1071.93</v>
      </c>
      <c r="F331" s="136">
        <f t="shared" si="10"/>
        <v>1071.93</v>
      </c>
      <c r="G331" s="136">
        <f t="shared" si="9"/>
        <v>1071.93</v>
      </c>
    </row>
    <row r="332" spans="1:8" x14ac:dyDescent="0.2">
      <c r="A332" s="130" t="s">
        <v>662</v>
      </c>
      <c r="B332" s="130" t="s">
        <v>487</v>
      </c>
      <c r="C332" s="130">
        <v>0</v>
      </c>
      <c r="D332" s="131">
        <v>1</v>
      </c>
      <c r="E332" s="120">
        <v>3332.91</v>
      </c>
      <c r="F332" s="121">
        <f t="shared" si="10"/>
        <v>3332.91</v>
      </c>
    </row>
    <row r="333" spans="1:8" x14ac:dyDescent="0.2">
      <c r="A333" s="130" t="s">
        <v>663</v>
      </c>
      <c r="B333" s="130" t="s">
        <v>434</v>
      </c>
      <c r="C333" s="130">
        <v>0</v>
      </c>
      <c r="D333" s="131">
        <v>1</v>
      </c>
      <c r="E333" s="120">
        <v>769.31</v>
      </c>
      <c r="F333" s="121">
        <f t="shared" si="10"/>
        <v>769.31</v>
      </c>
    </row>
    <row r="334" spans="1:8" x14ac:dyDescent="0.2">
      <c r="A334" s="130" t="s">
        <v>664</v>
      </c>
      <c r="B334" s="130" t="s">
        <v>490</v>
      </c>
      <c r="C334" s="130">
        <v>0</v>
      </c>
      <c r="D334" s="131">
        <v>1</v>
      </c>
      <c r="E334" s="120">
        <v>2443.42</v>
      </c>
      <c r="F334" s="121">
        <f t="shared" si="10"/>
        <v>2443.42</v>
      </c>
    </row>
    <row r="335" spans="1:8" x14ac:dyDescent="0.2">
      <c r="A335" s="130" t="s">
        <v>665</v>
      </c>
      <c r="B335" s="130" t="s">
        <v>487</v>
      </c>
      <c r="C335" s="130">
        <v>0</v>
      </c>
      <c r="D335" s="131">
        <v>1</v>
      </c>
      <c r="E335" s="120">
        <v>2769.49</v>
      </c>
      <c r="F335" s="121">
        <f t="shared" si="10"/>
        <v>2769.49</v>
      </c>
    </row>
    <row r="336" spans="1:8" x14ac:dyDescent="0.2">
      <c r="A336" s="130" t="s">
        <v>666</v>
      </c>
      <c r="B336" s="130" t="s">
        <v>487</v>
      </c>
      <c r="C336" s="130">
        <v>0</v>
      </c>
      <c r="D336" s="131">
        <v>1</v>
      </c>
      <c r="E336" s="120">
        <v>2810.52</v>
      </c>
      <c r="F336" s="121">
        <f t="shared" si="10"/>
        <v>2810.52</v>
      </c>
    </row>
    <row r="337" spans="1:8" x14ac:dyDescent="0.2">
      <c r="A337" s="130" t="s">
        <v>667</v>
      </c>
      <c r="B337" s="130" t="s">
        <v>400</v>
      </c>
      <c r="C337" s="130">
        <v>0</v>
      </c>
      <c r="D337" s="131">
        <v>1</v>
      </c>
      <c r="E337" s="120">
        <v>694.14</v>
      </c>
      <c r="F337" s="121">
        <f t="shared" si="10"/>
        <v>694.14</v>
      </c>
    </row>
    <row r="338" spans="1:8" x14ac:dyDescent="0.2">
      <c r="A338" s="133" t="s">
        <v>668</v>
      </c>
      <c r="B338" s="133" t="s">
        <v>410</v>
      </c>
      <c r="C338" s="133">
        <v>0</v>
      </c>
      <c r="D338" s="134">
        <v>1</v>
      </c>
      <c r="E338" s="135">
        <v>1071.93</v>
      </c>
      <c r="F338" s="136">
        <f t="shared" si="10"/>
        <v>1071.93</v>
      </c>
      <c r="G338" s="136">
        <f>F338</f>
        <v>1071.93</v>
      </c>
    </row>
    <row r="339" spans="1:8" x14ac:dyDescent="0.2">
      <c r="A339" s="130" t="s">
        <v>669</v>
      </c>
      <c r="B339" s="130" t="s">
        <v>487</v>
      </c>
      <c r="C339" s="130">
        <v>0</v>
      </c>
      <c r="D339" s="131">
        <v>1</v>
      </c>
      <c r="E339" s="120">
        <v>2218.2800000000002</v>
      </c>
      <c r="F339" s="121">
        <f t="shared" si="10"/>
        <v>2218.2800000000002</v>
      </c>
    </row>
    <row r="340" spans="1:8" x14ac:dyDescent="0.2">
      <c r="A340" s="130" t="s">
        <v>670</v>
      </c>
      <c r="B340" s="130" t="s">
        <v>375</v>
      </c>
      <c r="C340" s="130">
        <v>0</v>
      </c>
      <c r="D340" s="131">
        <v>1</v>
      </c>
      <c r="E340" s="120">
        <v>1896.76</v>
      </c>
      <c r="F340" s="121">
        <f t="shared" si="10"/>
        <v>1896.76</v>
      </c>
    </row>
    <row r="341" spans="1:8" x14ac:dyDescent="0.2">
      <c r="A341" s="130" t="s">
        <v>671</v>
      </c>
      <c r="B341" s="130" t="s">
        <v>375</v>
      </c>
      <c r="C341" s="130">
        <v>0</v>
      </c>
      <c r="D341" s="131">
        <v>1</v>
      </c>
      <c r="E341" s="120">
        <v>1896.76</v>
      </c>
      <c r="F341" s="121">
        <f t="shared" si="10"/>
        <v>1896.76</v>
      </c>
    </row>
    <row r="342" spans="1:8" x14ac:dyDescent="0.2">
      <c r="A342" s="130" t="s">
        <v>672</v>
      </c>
      <c r="B342" s="130" t="s">
        <v>487</v>
      </c>
      <c r="C342" s="130">
        <v>0</v>
      </c>
      <c r="D342" s="131">
        <v>1</v>
      </c>
      <c r="E342" s="120">
        <v>2347.5100000000002</v>
      </c>
      <c r="F342" s="121">
        <f t="shared" si="10"/>
        <v>2347.5100000000002</v>
      </c>
    </row>
    <row r="343" spans="1:8" x14ac:dyDescent="0.2">
      <c r="A343" s="133" t="s">
        <v>673</v>
      </c>
      <c r="B343" s="133" t="s">
        <v>410</v>
      </c>
      <c r="C343" s="133">
        <v>0</v>
      </c>
      <c r="D343" s="134">
        <v>1</v>
      </c>
      <c r="E343" s="135">
        <v>1071.93</v>
      </c>
      <c r="F343" s="136">
        <f t="shared" si="10"/>
        <v>1071.93</v>
      </c>
      <c r="G343" s="136">
        <f>F343</f>
        <v>1071.93</v>
      </c>
    </row>
    <row r="344" spans="1:8" x14ac:dyDescent="0.2">
      <c r="A344" s="133" t="s">
        <v>674</v>
      </c>
      <c r="B344" s="133" t="s">
        <v>410</v>
      </c>
      <c r="C344" s="133">
        <v>0</v>
      </c>
      <c r="D344" s="134">
        <v>1</v>
      </c>
      <c r="E344" s="135">
        <v>1121.8900000000001</v>
      </c>
      <c r="F344" s="136">
        <f t="shared" si="10"/>
        <v>1121.8900000000001</v>
      </c>
      <c r="G344" s="136">
        <f>F344</f>
        <v>1121.8900000000001</v>
      </c>
    </row>
    <row r="345" spans="1:8" x14ac:dyDescent="0.2">
      <c r="A345" s="130" t="s">
        <v>675</v>
      </c>
      <c r="B345" s="130" t="s">
        <v>487</v>
      </c>
      <c r="C345" s="130">
        <v>0</v>
      </c>
      <c r="D345" s="131">
        <v>1</v>
      </c>
      <c r="E345" s="120">
        <v>2769.49</v>
      </c>
      <c r="F345" s="121">
        <f t="shared" si="10"/>
        <v>2769.49</v>
      </c>
    </row>
    <row r="346" spans="1:8" x14ac:dyDescent="0.2">
      <c r="A346" s="130" t="s">
        <v>676</v>
      </c>
      <c r="B346" s="130" t="s">
        <v>400</v>
      </c>
      <c r="C346" s="130">
        <v>0</v>
      </c>
      <c r="D346" s="131">
        <v>1</v>
      </c>
      <c r="E346" s="120">
        <v>694.14</v>
      </c>
      <c r="F346" s="121">
        <f t="shared" si="10"/>
        <v>694.14</v>
      </c>
    </row>
    <row r="347" spans="1:8" x14ac:dyDescent="0.2">
      <c r="A347" s="130" t="s">
        <v>677</v>
      </c>
      <c r="B347" s="130" t="s">
        <v>434</v>
      </c>
      <c r="C347" s="130">
        <v>0</v>
      </c>
      <c r="D347" s="131">
        <v>1</v>
      </c>
      <c r="E347" s="120">
        <v>769.31</v>
      </c>
      <c r="F347" s="121">
        <f t="shared" si="10"/>
        <v>769.31</v>
      </c>
    </row>
    <row r="348" spans="1:8" x14ac:dyDescent="0.2">
      <c r="A348" s="130" t="s">
        <v>678</v>
      </c>
      <c r="B348" s="130" t="s">
        <v>487</v>
      </c>
      <c r="C348" s="130">
        <v>0</v>
      </c>
      <c r="D348" s="131">
        <v>1</v>
      </c>
      <c r="E348" s="120">
        <v>2769.49</v>
      </c>
      <c r="F348" s="121">
        <f t="shared" si="10"/>
        <v>2769.49</v>
      </c>
    </row>
    <row r="349" spans="1:8" x14ac:dyDescent="0.2">
      <c r="A349" s="130" t="s">
        <v>679</v>
      </c>
      <c r="B349" s="130">
        <v>0</v>
      </c>
      <c r="C349" s="130">
        <v>0</v>
      </c>
      <c r="D349" s="131">
        <v>0</v>
      </c>
      <c r="E349" s="120">
        <v>0</v>
      </c>
      <c r="F349" s="121">
        <f t="shared" si="10"/>
        <v>0</v>
      </c>
      <c r="H349" s="120" t="s">
        <v>455</v>
      </c>
    </row>
    <row r="350" spans="1:8" x14ac:dyDescent="0.2">
      <c r="A350" s="130" t="s">
        <v>680</v>
      </c>
      <c r="B350" s="130">
        <v>0</v>
      </c>
      <c r="C350" s="130">
        <v>0</v>
      </c>
      <c r="D350" s="131">
        <v>0</v>
      </c>
      <c r="E350" s="120">
        <v>0</v>
      </c>
      <c r="F350" s="121">
        <f t="shared" si="10"/>
        <v>0</v>
      </c>
      <c r="H350" s="120" t="s">
        <v>455</v>
      </c>
    </row>
    <row r="351" spans="1:8" x14ac:dyDescent="0.2">
      <c r="A351" s="130" t="s">
        <v>681</v>
      </c>
      <c r="B351" s="130">
        <v>0</v>
      </c>
      <c r="C351" s="130">
        <v>0</v>
      </c>
      <c r="D351" s="131">
        <v>0</v>
      </c>
      <c r="E351" s="120">
        <v>0</v>
      </c>
      <c r="F351" s="121">
        <f t="shared" si="10"/>
        <v>0</v>
      </c>
      <c r="H351" s="120" t="s">
        <v>455</v>
      </c>
    </row>
    <row r="352" spans="1:8" x14ac:dyDescent="0.2">
      <c r="A352" s="130" t="s">
        <v>682</v>
      </c>
      <c r="B352" s="130">
        <v>0</v>
      </c>
      <c r="C352" s="130">
        <v>0</v>
      </c>
      <c r="D352" s="131">
        <v>0</v>
      </c>
      <c r="E352" s="120">
        <v>0</v>
      </c>
      <c r="F352" s="121">
        <f t="shared" si="10"/>
        <v>0</v>
      </c>
      <c r="H352" s="120" t="s">
        <v>455</v>
      </c>
    </row>
    <row r="353" spans="1:8" x14ac:dyDescent="0.2">
      <c r="A353" s="130" t="s">
        <v>683</v>
      </c>
      <c r="B353" s="130">
        <v>0</v>
      </c>
      <c r="C353" s="130">
        <v>0</v>
      </c>
      <c r="D353" s="131">
        <v>0</v>
      </c>
      <c r="E353" s="120">
        <v>0</v>
      </c>
      <c r="F353" s="121">
        <f t="shared" si="10"/>
        <v>0</v>
      </c>
      <c r="H353" s="120" t="s">
        <v>455</v>
      </c>
    </row>
    <row r="354" spans="1:8" x14ac:dyDescent="0.2">
      <c r="A354" s="130" t="s">
        <v>684</v>
      </c>
      <c r="B354" s="130">
        <v>0</v>
      </c>
      <c r="C354" s="130">
        <v>0</v>
      </c>
      <c r="D354" s="131">
        <v>0</v>
      </c>
      <c r="E354" s="120">
        <v>0</v>
      </c>
      <c r="F354" s="121">
        <f t="shared" si="10"/>
        <v>0</v>
      </c>
      <c r="H354" s="120" t="s">
        <v>455</v>
      </c>
    </row>
    <row r="355" spans="1:8" x14ac:dyDescent="0.2">
      <c r="A355" s="130" t="s">
        <v>685</v>
      </c>
      <c r="B355" s="130">
        <v>0</v>
      </c>
      <c r="C355" s="130">
        <v>0</v>
      </c>
      <c r="D355" s="131">
        <v>0</v>
      </c>
      <c r="E355" s="120">
        <v>0</v>
      </c>
      <c r="F355" s="121">
        <f t="shared" si="10"/>
        <v>0</v>
      </c>
      <c r="H355" s="120" t="s">
        <v>455</v>
      </c>
    </row>
    <row r="356" spans="1:8" x14ac:dyDescent="0.2">
      <c r="A356" s="130" t="s">
        <v>686</v>
      </c>
      <c r="B356" s="130">
        <v>0</v>
      </c>
      <c r="C356" s="130">
        <v>0</v>
      </c>
      <c r="D356" s="131">
        <v>0</v>
      </c>
      <c r="E356" s="120">
        <v>0</v>
      </c>
      <c r="F356" s="121">
        <f t="shared" si="10"/>
        <v>0</v>
      </c>
      <c r="H356" s="120" t="s">
        <v>455</v>
      </c>
    </row>
    <row r="357" spans="1:8" x14ac:dyDescent="0.2">
      <c r="A357" s="130" t="s">
        <v>687</v>
      </c>
      <c r="B357" s="130">
        <v>0</v>
      </c>
      <c r="C357" s="130">
        <v>0</v>
      </c>
      <c r="D357" s="131">
        <v>0</v>
      </c>
      <c r="E357" s="120">
        <v>0</v>
      </c>
      <c r="F357" s="121">
        <f t="shared" si="10"/>
        <v>0</v>
      </c>
      <c r="H357" s="120" t="s">
        <v>455</v>
      </c>
    </row>
    <row r="358" spans="1:8" x14ac:dyDescent="0.2">
      <c r="A358" s="130" t="s">
        <v>688</v>
      </c>
      <c r="B358" s="130">
        <v>0</v>
      </c>
      <c r="C358" s="130">
        <v>0</v>
      </c>
      <c r="D358" s="131">
        <v>0</v>
      </c>
      <c r="E358" s="120">
        <v>0</v>
      </c>
      <c r="F358" s="121">
        <f t="shared" si="10"/>
        <v>0</v>
      </c>
      <c r="H358" s="120" t="s">
        <v>455</v>
      </c>
    </row>
    <row r="359" spans="1:8" x14ac:dyDescent="0.2">
      <c r="A359" s="130" t="s">
        <v>689</v>
      </c>
      <c r="B359" s="130">
        <v>0</v>
      </c>
      <c r="C359" s="130">
        <v>0</v>
      </c>
      <c r="D359" s="131">
        <v>0</v>
      </c>
      <c r="E359" s="120">
        <v>0</v>
      </c>
      <c r="F359" s="121">
        <f t="shared" si="10"/>
        <v>0</v>
      </c>
      <c r="H359" s="120" t="s">
        <v>455</v>
      </c>
    </row>
    <row r="360" spans="1:8" x14ac:dyDescent="0.2">
      <c r="A360" s="130" t="s">
        <v>690</v>
      </c>
      <c r="B360" s="130">
        <v>0</v>
      </c>
      <c r="C360" s="130">
        <v>0</v>
      </c>
      <c r="D360" s="131">
        <v>0</v>
      </c>
      <c r="E360" s="120">
        <v>0</v>
      </c>
      <c r="F360" s="121">
        <f t="shared" si="10"/>
        <v>0</v>
      </c>
      <c r="H360" s="120" t="s">
        <v>455</v>
      </c>
    </row>
    <row r="361" spans="1:8" x14ac:dyDescent="0.2">
      <c r="A361" s="130" t="s">
        <v>691</v>
      </c>
      <c r="B361" s="130">
        <v>0</v>
      </c>
      <c r="C361" s="130">
        <v>0</v>
      </c>
      <c r="D361" s="131">
        <v>0</v>
      </c>
      <c r="E361" s="120">
        <v>0</v>
      </c>
      <c r="F361" s="121">
        <f t="shared" si="10"/>
        <v>0</v>
      </c>
      <c r="H361" s="120" t="s">
        <v>455</v>
      </c>
    </row>
    <row r="362" spans="1:8" x14ac:dyDescent="0.2">
      <c r="A362" s="130" t="s">
        <v>692</v>
      </c>
      <c r="B362" s="130">
        <v>0</v>
      </c>
      <c r="C362" s="130">
        <v>0</v>
      </c>
      <c r="D362" s="131">
        <v>0</v>
      </c>
      <c r="E362" s="120">
        <v>0</v>
      </c>
      <c r="F362" s="121">
        <f t="shared" si="10"/>
        <v>0</v>
      </c>
      <c r="H362" s="120" t="s">
        <v>455</v>
      </c>
    </row>
    <row r="363" spans="1:8" x14ac:dyDescent="0.2">
      <c r="A363" s="130" t="s">
        <v>693</v>
      </c>
      <c r="B363" s="130" t="s">
        <v>402</v>
      </c>
      <c r="C363" s="130">
        <v>0</v>
      </c>
      <c r="D363" s="131">
        <v>0</v>
      </c>
      <c r="E363" s="120">
        <v>0</v>
      </c>
      <c r="F363" s="121">
        <f t="shared" si="10"/>
        <v>0</v>
      </c>
      <c r="H363" s="120" t="s">
        <v>181</v>
      </c>
    </row>
    <row r="364" spans="1:8" x14ac:dyDescent="0.2">
      <c r="A364" s="130" t="s">
        <v>694</v>
      </c>
      <c r="B364" s="130" t="s">
        <v>402</v>
      </c>
      <c r="C364" s="130">
        <v>0</v>
      </c>
      <c r="D364" s="131">
        <v>0</v>
      </c>
      <c r="E364" s="120">
        <v>0</v>
      </c>
      <c r="F364" s="121">
        <f t="shared" si="10"/>
        <v>0</v>
      </c>
      <c r="H364" s="120" t="s">
        <v>181</v>
      </c>
    </row>
    <row r="365" spans="1:8" x14ac:dyDescent="0.2">
      <c r="A365" s="130" t="s">
        <v>695</v>
      </c>
      <c r="B365" s="130" t="s">
        <v>402</v>
      </c>
      <c r="C365" s="130">
        <v>0</v>
      </c>
      <c r="D365" s="131">
        <v>0</v>
      </c>
      <c r="E365" s="120">
        <v>0</v>
      </c>
      <c r="F365" s="121">
        <f t="shared" si="10"/>
        <v>0</v>
      </c>
      <c r="H365" s="120" t="s">
        <v>181</v>
      </c>
    </row>
    <row r="366" spans="1:8" x14ac:dyDescent="0.2">
      <c r="A366" s="130" t="s">
        <v>696</v>
      </c>
      <c r="B366" s="130" t="s">
        <v>402</v>
      </c>
      <c r="C366" s="130">
        <v>0</v>
      </c>
      <c r="D366" s="131">
        <v>0</v>
      </c>
      <c r="E366" s="120">
        <v>0</v>
      </c>
      <c r="F366" s="121">
        <f t="shared" si="10"/>
        <v>0</v>
      </c>
      <c r="H366" s="120" t="s">
        <v>181</v>
      </c>
    </row>
    <row r="367" spans="1:8" x14ac:dyDescent="0.2">
      <c r="A367" s="130" t="s">
        <v>697</v>
      </c>
      <c r="B367" s="130" t="s">
        <v>402</v>
      </c>
      <c r="C367" s="130">
        <v>0</v>
      </c>
      <c r="D367" s="131">
        <v>0</v>
      </c>
      <c r="E367" s="120">
        <v>0</v>
      </c>
      <c r="F367" s="121">
        <f t="shared" si="10"/>
        <v>0</v>
      </c>
      <c r="H367" s="120" t="s">
        <v>181</v>
      </c>
    </row>
    <row r="368" spans="1:8" x14ac:dyDescent="0.2">
      <c r="A368" s="130" t="s">
        <v>698</v>
      </c>
      <c r="B368" s="130" t="s">
        <v>402</v>
      </c>
      <c r="C368" s="130">
        <v>0</v>
      </c>
      <c r="D368" s="131">
        <v>0</v>
      </c>
      <c r="E368" s="120">
        <v>0</v>
      </c>
      <c r="F368" s="121">
        <f t="shared" si="10"/>
        <v>0</v>
      </c>
      <c r="H368" s="120" t="s">
        <v>181</v>
      </c>
    </row>
    <row r="369" spans="1:8" x14ac:dyDescent="0.2">
      <c r="A369" s="130" t="s">
        <v>699</v>
      </c>
      <c r="B369" s="130" t="s">
        <v>402</v>
      </c>
      <c r="C369" s="130">
        <v>0</v>
      </c>
      <c r="D369" s="131">
        <v>0</v>
      </c>
      <c r="E369" s="120">
        <v>0</v>
      </c>
      <c r="F369" s="121">
        <f t="shared" si="10"/>
        <v>0</v>
      </c>
      <c r="H369" s="120" t="s">
        <v>181</v>
      </c>
    </row>
    <row r="370" spans="1:8" x14ac:dyDescent="0.2">
      <c r="A370" s="130" t="s">
        <v>700</v>
      </c>
      <c r="B370" s="130" t="s">
        <v>402</v>
      </c>
      <c r="C370" s="130">
        <v>0</v>
      </c>
      <c r="D370" s="131">
        <v>0</v>
      </c>
      <c r="E370" s="120">
        <v>0</v>
      </c>
      <c r="F370" s="121">
        <f t="shared" si="10"/>
        <v>0</v>
      </c>
      <c r="H370" s="120" t="s">
        <v>181</v>
      </c>
    </row>
    <row r="371" spans="1:8" x14ac:dyDescent="0.2">
      <c r="A371" s="130" t="s">
        <v>701</v>
      </c>
      <c r="B371" s="130" t="s">
        <v>402</v>
      </c>
      <c r="C371" s="130">
        <v>0</v>
      </c>
      <c r="D371" s="131">
        <v>0</v>
      </c>
      <c r="E371" s="120">
        <v>0</v>
      </c>
      <c r="F371" s="121">
        <f t="shared" si="10"/>
        <v>0</v>
      </c>
      <c r="H371" s="120" t="s">
        <v>181</v>
      </c>
    </row>
    <row r="372" spans="1:8" x14ac:dyDescent="0.2">
      <c r="A372" s="130" t="s">
        <v>702</v>
      </c>
      <c r="B372" s="130" t="s">
        <v>402</v>
      </c>
      <c r="C372" s="130">
        <v>0</v>
      </c>
      <c r="D372" s="131">
        <v>0</v>
      </c>
      <c r="E372" s="120">
        <v>0</v>
      </c>
      <c r="F372" s="121">
        <f t="shared" si="10"/>
        <v>0</v>
      </c>
      <c r="H372" s="120" t="s">
        <v>181</v>
      </c>
    </row>
    <row r="373" spans="1:8" x14ac:dyDescent="0.2">
      <c r="A373" s="130" t="s">
        <v>703</v>
      </c>
      <c r="B373" s="130" t="s">
        <v>402</v>
      </c>
      <c r="C373" s="130">
        <v>0</v>
      </c>
      <c r="D373" s="131">
        <v>0</v>
      </c>
      <c r="E373" s="120">
        <v>0</v>
      </c>
      <c r="F373" s="121">
        <f t="shared" si="10"/>
        <v>0</v>
      </c>
      <c r="H373" s="120" t="s">
        <v>181</v>
      </c>
    </row>
    <row r="374" spans="1:8" x14ac:dyDescent="0.2">
      <c r="A374" s="130" t="s">
        <v>704</v>
      </c>
      <c r="B374" s="130" t="s">
        <v>402</v>
      </c>
      <c r="C374" s="130">
        <v>0</v>
      </c>
      <c r="D374" s="131">
        <v>0</v>
      </c>
      <c r="E374" s="120">
        <v>0</v>
      </c>
      <c r="F374" s="121">
        <f t="shared" si="10"/>
        <v>0</v>
      </c>
      <c r="H374" s="120" t="s">
        <v>181</v>
      </c>
    </row>
    <row r="375" spans="1:8" x14ac:dyDescent="0.2">
      <c r="A375" s="130"/>
      <c r="B375" s="130"/>
      <c r="C375" s="130"/>
      <c r="F375" s="137"/>
      <c r="G375" s="138"/>
    </row>
    <row r="376" spans="1:8" ht="13.6" thickBot="1" x14ac:dyDescent="0.25">
      <c r="A376" s="130"/>
      <c r="B376" s="130"/>
      <c r="C376" s="130"/>
      <c r="F376" s="139">
        <f>SUM(F8:F374)</f>
        <v>351452.8499999998</v>
      </c>
      <c r="G376" s="138"/>
    </row>
    <row r="377" spans="1:8" ht="13.6" thickTop="1" x14ac:dyDescent="0.2">
      <c r="A377" s="130"/>
      <c r="B377" s="130"/>
      <c r="C377" s="130"/>
    </row>
    <row r="378" spans="1:8" ht="14.3" thickBot="1" x14ac:dyDescent="0.3">
      <c r="A378" s="140"/>
      <c r="C378" s="130"/>
      <c r="G378" s="141">
        <f>SUM(G8:G374)</f>
        <v>86408.499999999884</v>
      </c>
    </row>
    <row r="379" spans="1:8" ht="13.6" thickTop="1" x14ac:dyDescent="0.2">
      <c r="A379" s="140"/>
      <c r="C379" s="130"/>
    </row>
    <row r="380" spans="1:8" x14ac:dyDescent="0.2">
      <c r="A380" s="140"/>
    </row>
    <row r="381" spans="1:8" x14ac:dyDescent="0.2">
      <c r="A381" s="140"/>
    </row>
    <row r="382" spans="1:8" x14ac:dyDescent="0.2">
      <c r="H382" s="142"/>
    </row>
  </sheetData>
  <pageMargins left="0.70866141732283472" right="0.70866141732283472" top="0.74803149606299213" bottom="0.74803149606299213" header="0.31496062992125984" footer="0.31496062992125984"/>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Contract Sum Analysis</vt:lpstr>
      <vt:lpstr>Door schedule</vt:lpstr>
      <vt:lpstr>'Contract Sum Analysis'!Print_Area</vt:lpstr>
      <vt:lpstr>'Contract Sum Analysis'!Print_Titles</vt:lpstr>
      <vt:lpstr>'Door schedule'!Print_Titles</vt:lpstr>
    </vt:vector>
  </TitlesOfParts>
  <Manager>Supply Chain Manager</Manager>
  <Company>BAM Construct UK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Sub-Contractor Item Comparison</dc:title>
  <dc:subject>153-23</dc:subject>
  <dc:creator>Business Systems</dc:creator>
  <cp:lastModifiedBy>Simon Thorpe</cp:lastModifiedBy>
  <cp:lastPrinted>2020-02-04T10:50:02Z</cp:lastPrinted>
  <dcterms:created xsi:type="dcterms:W3CDTF">2000-02-03T12:09:21Z</dcterms:created>
  <dcterms:modified xsi:type="dcterms:W3CDTF">2020-02-04T10:50:09Z</dcterms:modified>
</cp:coreProperties>
</file>