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645D37B0-A7BC-4499-B19B-1E9B3ED3BA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1" l="1"/>
  <c r="L29" i="1"/>
  <c r="L19" i="1" l="1"/>
  <c r="L41" i="1"/>
  <c r="L21" i="1"/>
  <c r="L23" i="1"/>
  <c r="L25" i="1"/>
  <c r="L47" i="1" l="1"/>
  <c r="L48" i="1" s="1"/>
  <c r="L49" i="1" s="1"/>
  <c r="L50" i="1" l="1"/>
  <c r="L52" i="1" s="1"/>
  <c r="L53" i="1" s="1"/>
  <c r="L54" i="1" s="1"/>
  <c r="L56" i="1" l="1"/>
</calcChain>
</file>

<file path=xl/sharedStrings.xml><?xml version="1.0" encoding="utf-8"?>
<sst xmlns="http://schemas.openxmlformats.org/spreadsheetml/2006/main" count="62" uniqueCount="39">
  <si>
    <t>RAPHAEL CONTRACTING LIMITED</t>
  </si>
  <si>
    <t>PRELIMS BREAKDOWN</t>
  </si>
  <si>
    <t>CONTRACT:</t>
  </si>
  <si>
    <t>M.O'B:</t>
  </si>
  <si>
    <t>-</t>
  </si>
  <si>
    <t>SUPERVISOR- PRE-TENDER:</t>
  </si>
  <si>
    <t>wks</t>
  </si>
  <si>
    <t>@</t>
  </si>
  <si>
    <t>X</t>
  </si>
  <si>
    <t>=</t>
  </si>
  <si>
    <t xml:space="preserve"> NON WORKING:</t>
  </si>
  <si>
    <t>FOREMAN- PRE-TENDER:</t>
  </si>
  <si>
    <t>PLANT:</t>
  </si>
  <si>
    <t>INCREASED COSTS:</t>
  </si>
  <si>
    <t>LABOUR</t>
  </si>
  <si>
    <t>MATERIALS</t>
  </si>
  <si>
    <t>TOTAL</t>
  </si>
  <si>
    <t>FINISH:</t>
  </si>
  <si>
    <t>DURATION:</t>
  </si>
  <si>
    <t>START:</t>
  </si>
  <si>
    <t>PROGRAMME -</t>
  </si>
  <si>
    <t>OFFICE/TELEPHONE/COPYING:</t>
  </si>
  <si>
    <t>RUBBISH REMOVAL</t>
  </si>
  <si>
    <t>}</t>
  </si>
  <si>
    <t>HEALTH &amp; SAFETY</t>
  </si>
  <si>
    <t>UNLOAD &amp; DISTRIBUTE/ CLEAN &amp; CLEAR</t>
  </si>
  <si>
    <t>PROTECTION/RISK/FRENCH POLISHER:</t>
  </si>
  <si>
    <t>OH &amp; P</t>
  </si>
  <si>
    <t>Discount</t>
  </si>
  <si>
    <t>Separate</t>
  </si>
  <si>
    <t>PEPS</t>
  </si>
  <si>
    <t>CONTINGENCY</t>
  </si>
  <si>
    <t xml:space="preserve"> WORKING:</t>
  </si>
  <si>
    <t>ENHANCEMENT</t>
  </si>
  <si>
    <t>25 Cannon Street</t>
  </si>
  <si>
    <t>Sept 20</t>
  </si>
  <si>
    <t>38 weeks</t>
  </si>
  <si>
    <t>NOT GB OR JW</t>
  </si>
  <si>
    <t>Avg 4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</si>
</sst>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8"/>
      <color indexed="1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 applyFill="1"/>
    <xf numFmtId="4" fontId="0" fillId="0" borderId="0" xfId="0" applyNumberFormat="1" applyFill="1" applyBorder="1"/>
    <xf numFmtId="4" fontId="0" fillId="0" borderId="1" xfId="0" applyNumberFormat="1" applyFill="1" applyBorder="1"/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2" fontId="0" fillId="0" borderId="0" xfId="0" applyNumberFormat="1" applyFill="1"/>
    <xf numFmtId="0" fontId="0" fillId="0" borderId="0" xfId="0" applyFill="1" applyAlignment="1">
      <alignment horizontal="center"/>
    </xf>
    <xf numFmtId="9" fontId="0" fillId="0" borderId="0" xfId="2" applyFont="1" applyFill="1"/>
    <xf numFmtId="4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 applyAlignment="1">
      <alignment horizontal="right"/>
    </xf>
    <xf numFmtId="2" fontId="7" fillId="0" borderId="0" xfId="0" applyNumberFormat="1" applyFont="1" applyFill="1"/>
    <xf numFmtId="49" fontId="4" fillId="0" borderId="0" xfId="0" applyNumberFormat="1" applyFont="1" applyFill="1"/>
    <xf numFmtId="164" fontId="0" fillId="0" borderId="0" xfId="0" applyNumberFormat="1" applyFill="1"/>
    <xf numFmtId="2" fontId="6" fillId="0" borderId="0" xfId="0" applyNumberFormat="1" applyFont="1" applyFill="1"/>
    <xf numFmtId="2" fontId="4" fillId="0" borderId="0" xfId="0" applyNumberFormat="1" applyFont="1" applyFill="1"/>
    <xf numFmtId="0" fontId="7" fillId="0" borderId="0" xfId="0" applyFont="1" applyFill="1"/>
    <xf numFmtId="4" fontId="0" fillId="0" borderId="2" xfId="1" applyNumberFormat="1" applyFont="1" applyFill="1" applyBorder="1"/>
    <xf numFmtId="1" fontId="0" fillId="0" borderId="0" xfId="0" applyNumberForma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9" fontId="4" fillId="0" borderId="0" xfId="2" applyFont="1" applyFill="1"/>
    <xf numFmtId="0" fontId="5" fillId="0" borderId="0" xfId="0" applyFont="1" applyFill="1"/>
    <xf numFmtId="4" fontId="0" fillId="0" borderId="0" xfId="0" applyNumberFormat="1" applyFill="1" applyAlignment="1">
      <alignment horizontal="center" vertical="top"/>
    </xf>
    <xf numFmtId="165" fontId="4" fillId="0" borderId="0" xfId="2" applyNumberFormat="1" applyFont="1" applyFill="1"/>
    <xf numFmtId="0" fontId="1" fillId="0" borderId="0" xfId="0" applyFont="1" applyFill="1"/>
    <xf numFmtId="1" fontId="1" fillId="0" borderId="0" xfId="0" applyNumberFormat="1" applyFont="1" applyFill="1" applyAlignment="1">
      <alignment horizontal="left"/>
    </xf>
    <xf numFmtId="49" fontId="1" fillId="0" borderId="0" xfId="0" applyNumberFormat="1" applyFont="1" applyFill="1"/>
    <xf numFmtId="0" fontId="7" fillId="2" borderId="0" xfId="0" applyFont="1" applyFill="1"/>
    <xf numFmtId="2" fontId="6" fillId="0" borderId="0" xfId="0" applyNumberFormat="1" applyFont="1" applyFill="1" applyBorder="1" applyAlignment="1" applyProtection="1"/>
    <xf numFmtId="2" fontId="6" fillId="0" borderId="1" xfId="0" applyNumberFormat="1" applyFont="1" applyFill="1" applyBorder="1" applyAlignment="1" applyProtection="1"/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3" xfId="0" applyFont="1" applyFill="1" applyBorder="1" applyAlignment="1">
      <alignment horizontal="center"/>
    </xf>
    <xf numFmtId="0" fontId="0" fillId="0" borderId="3" xfId="0" applyFill="1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7"/>
  <sheetViews>
    <sheetView tabSelected="1" topLeftCell="A30" workbookViewId="0">
      <selection activeCell="A45" sqref="A45:XFD46"/>
    </sheetView>
  </sheetViews>
  <sheetFormatPr defaultColWidth="9.109375" defaultRowHeight="13.2" x14ac:dyDescent="0.25"/>
  <cols>
    <col min="1" max="1" width="26.44140625" style="5" customWidth="1"/>
    <col min="2" max="2" width="11.5546875" style="5" customWidth="1"/>
    <col min="3" max="3" width="10.109375" style="5" bestFit="1" customWidth="1"/>
    <col min="4" max="4" width="2.33203125" style="5" customWidth="1"/>
    <col min="5" max="5" width="4.5546875" style="5" bestFit="1" customWidth="1"/>
    <col min="6" max="6" width="4.44140625" style="5" customWidth="1"/>
    <col min="7" max="7" width="3" style="5" customWidth="1"/>
    <col min="8" max="8" width="7.88671875" style="7" customWidth="1"/>
    <col min="9" max="9" width="2.5546875" style="8" customWidth="1"/>
    <col min="10" max="10" width="7.109375" style="9" customWidth="1"/>
    <col min="11" max="11" width="2.5546875" style="5" customWidth="1"/>
    <col min="12" max="12" width="12.88671875" style="1" bestFit="1" customWidth="1"/>
    <col min="13" max="13" width="9.109375" style="11"/>
    <col min="14" max="16384" width="9.109375" style="5"/>
  </cols>
  <sheetData>
    <row r="1" spans="1:12" ht="22.8" x14ac:dyDescent="0.4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3" spans="1:12" ht="18" thickBot="1" x14ac:dyDescent="0.35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7" spans="1:12" x14ac:dyDescent="0.25">
      <c r="A7" s="12" t="s">
        <v>2</v>
      </c>
      <c r="B7" s="26" t="s">
        <v>34</v>
      </c>
      <c r="H7" s="13"/>
    </row>
    <row r="8" spans="1:12" x14ac:dyDescent="0.25">
      <c r="A8" s="12"/>
      <c r="B8" s="6"/>
      <c r="H8" s="13"/>
    </row>
    <row r="9" spans="1:12" x14ac:dyDescent="0.25">
      <c r="A9" s="12"/>
      <c r="C9" s="23"/>
      <c r="E9" s="23"/>
      <c r="H9" s="5"/>
    </row>
    <row r="10" spans="1:12" x14ac:dyDescent="0.25">
      <c r="A10" s="12" t="s">
        <v>20</v>
      </c>
      <c r="B10" s="5" t="s">
        <v>19</v>
      </c>
      <c r="C10" s="28" t="s">
        <v>35</v>
      </c>
      <c r="E10" s="14"/>
      <c r="H10" s="17"/>
    </row>
    <row r="11" spans="1:12" x14ac:dyDescent="0.25">
      <c r="B11" s="5" t="s">
        <v>17</v>
      </c>
      <c r="C11" s="14"/>
      <c r="E11" s="14"/>
      <c r="H11" s="17"/>
    </row>
    <row r="12" spans="1:12" x14ac:dyDescent="0.25">
      <c r="B12" s="5" t="s">
        <v>18</v>
      </c>
      <c r="C12" s="27" t="s">
        <v>36</v>
      </c>
      <c r="D12" s="20"/>
      <c r="E12" s="21"/>
      <c r="F12" s="20"/>
      <c r="G12" s="20"/>
      <c r="H12" s="20"/>
    </row>
    <row r="13" spans="1:12" x14ac:dyDescent="0.25">
      <c r="C13" s="29" t="s">
        <v>38</v>
      </c>
    </row>
    <row r="14" spans="1:12" x14ac:dyDescent="0.25">
      <c r="B14" s="18"/>
    </row>
    <row r="15" spans="1:12" x14ac:dyDescent="0.25">
      <c r="B15" s="29" t="s">
        <v>37</v>
      </c>
      <c r="C15" s="29"/>
    </row>
    <row r="17" spans="1:12" x14ac:dyDescent="0.25">
      <c r="A17" s="5" t="s">
        <v>3</v>
      </c>
      <c r="L17" s="10" t="s">
        <v>4</v>
      </c>
    </row>
    <row r="19" spans="1:12" x14ac:dyDescent="0.25">
      <c r="A19" s="5" t="s">
        <v>5</v>
      </c>
      <c r="E19" s="15">
        <v>4</v>
      </c>
      <c r="F19" s="5" t="s">
        <v>6</v>
      </c>
      <c r="G19" s="5" t="s">
        <v>7</v>
      </c>
      <c r="H19" s="7">
        <v>1950</v>
      </c>
      <c r="I19" s="8" t="s">
        <v>8</v>
      </c>
      <c r="J19" s="9">
        <v>1</v>
      </c>
      <c r="K19" s="5" t="s">
        <v>9</v>
      </c>
      <c r="L19" s="1">
        <f>E19*H19*J19</f>
        <v>7800</v>
      </c>
    </row>
    <row r="21" spans="1:12" x14ac:dyDescent="0.25">
      <c r="A21" s="12" t="s">
        <v>10</v>
      </c>
      <c r="E21" s="5">
        <v>38</v>
      </c>
      <c r="F21" s="5" t="s">
        <v>6</v>
      </c>
      <c r="G21" s="5" t="s">
        <v>7</v>
      </c>
      <c r="H21" s="7">
        <v>1900</v>
      </c>
      <c r="I21" s="8" t="s">
        <v>8</v>
      </c>
      <c r="J21" s="9">
        <v>0.5</v>
      </c>
      <c r="K21" s="5" t="s">
        <v>9</v>
      </c>
      <c r="L21" s="1">
        <f>E21*H21*J21</f>
        <v>36100</v>
      </c>
    </row>
    <row r="23" spans="1:12" x14ac:dyDescent="0.25">
      <c r="A23" s="5" t="s">
        <v>11</v>
      </c>
      <c r="F23" s="5" t="s">
        <v>6</v>
      </c>
      <c r="G23" s="5" t="s">
        <v>7</v>
      </c>
      <c r="H23" s="7">
        <v>1100</v>
      </c>
      <c r="I23" s="8" t="s">
        <v>8</v>
      </c>
      <c r="J23" s="9">
        <v>0</v>
      </c>
      <c r="K23" s="5" t="s">
        <v>9</v>
      </c>
      <c r="L23" s="1">
        <f>E23*H23*J23</f>
        <v>0</v>
      </c>
    </row>
    <row r="25" spans="1:12" x14ac:dyDescent="0.25">
      <c r="A25" s="12" t="s">
        <v>10</v>
      </c>
      <c r="B25" s="8"/>
      <c r="E25" s="5">
        <v>38</v>
      </c>
      <c r="F25" s="5" t="s">
        <v>6</v>
      </c>
      <c r="G25" s="5" t="s">
        <v>7</v>
      </c>
      <c r="H25" s="7">
        <v>1100</v>
      </c>
      <c r="I25" s="8" t="s">
        <v>8</v>
      </c>
      <c r="J25" s="22">
        <v>1</v>
      </c>
      <c r="K25" s="5" t="s">
        <v>9</v>
      </c>
      <c r="L25" s="1">
        <f>E25*H25*J25</f>
        <v>41800</v>
      </c>
    </row>
    <row r="26" spans="1:12" x14ac:dyDescent="0.25">
      <c r="A26" s="12"/>
      <c r="B26" s="8"/>
      <c r="J26" s="22"/>
    </row>
    <row r="27" spans="1:12" x14ac:dyDescent="0.25">
      <c r="A27" s="12" t="s">
        <v>32</v>
      </c>
      <c r="B27" s="8"/>
      <c r="F27" s="5" t="s">
        <v>6</v>
      </c>
      <c r="G27" s="5" t="s">
        <v>7</v>
      </c>
      <c r="H27" s="7">
        <v>1100</v>
      </c>
      <c r="I27" s="8" t="s">
        <v>8</v>
      </c>
      <c r="J27" s="22">
        <v>0</v>
      </c>
      <c r="K27" s="5" t="s">
        <v>9</v>
      </c>
      <c r="L27" s="1">
        <f>E27*H27*J27</f>
        <v>0</v>
      </c>
    </row>
    <row r="28" spans="1:12" x14ac:dyDescent="0.25">
      <c r="A28" s="12"/>
      <c r="B28" s="8"/>
      <c r="J28" s="22"/>
    </row>
    <row r="29" spans="1:12" x14ac:dyDescent="0.25">
      <c r="A29" s="12" t="s">
        <v>33</v>
      </c>
      <c r="B29" s="8"/>
      <c r="F29" s="5" t="s">
        <v>6</v>
      </c>
      <c r="G29" s="5" t="s">
        <v>7</v>
      </c>
      <c r="H29" s="7">
        <v>290</v>
      </c>
      <c r="I29" s="8" t="s">
        <v>8</v>
      </c>
      <c r="J29" s="22">
        <v>0</v>
      </c>
      <c r="K29" s="5" t="s">
        <v>9</v>
      </c>
      <c r="L29" s="1">
        <f>E29*H29*J29</f>
        <v>0</v>
      </c>
    </row>
    <row r="30" spans="1:12" ht="13.5" customHeight="1" x14ac:dyDescent="0.25"/>
    <row r="31" spans="1:12" x14ac:dyDescent="0.25">
      <c r="A31" s="5" t="s">
        <v>25</v>
      </c>
      <c r="J31" s="22"/>
      <c r="L31" s="1">
        <v>10000</v>
      </c>
    </row>
    <row r="33" spans="1:13" x14ac:dyDescent="0.25">
      <c r="A33" s="5" t="s">
        <v>21</v>
      </c>
      <c r="B33" s="4"/>
      <c r="L33" s="1">
        <v>10000</v>
      </c>
    </row>
    <row r="35" spans="1:13" x14ac:dyDescent="0.25">
      <c r="A35" s="5" t="s">
        <v>12</v>
      </c>
      <c r="C35" s="16"/>
      <c r="F35" s="9"/>
      <c r="G35" s="9"/>
      <c r="L35" s="1">
        <v>5000</v>
      </c>
    </row>
    <row r="37" spans="1:13" x14ac:dyDescent="0.25">
      <c r="A37" s="5" t="s">
        <v>13</v>
      </c>
      <c r="B37" s="5" t="s">
        <v>14</v>
      </c>
      <c r="C37" s="16"/>
      <c r="F37" s="9"/>
      <c r="G37" s="9"/>
      <c r="K37" s="5" t="s">
        <v>23</v>
      </c>
    </row>
    <row r="38" spans="1:13" x14ac:dyDescent="0.25">
      <c r="K38" s="5" t="s">
        <v>23</v>
      </c>
      <c r="L38" s="24" t="s">
        <v>29</v>
      </c>
    </row>
    <row r="39" spans="1:13" x14ac:dyDescent="0.25">
      <c r="B39" s="5" t="s">
        <v>15</v>
      </c>
      <c r="C39" s="16"/>
      <c r="K39" s="5" t="s">
        <v>23</v>
      </c>
    </row>
    <row r="41" spans="1:13" x14ac:dyDescent="0.25">
      <c r="A41" s="5" t="s">
        <v>22</v>
      </c>
      <c r="C41" s="17"/>
      <c r="J41" s="22"/>
      <c r="L41" s="1">
        <f>E41*H41*J41</f>
        <v>0</v>
      </c>
    </row>
    <row r="43" spans="1:13" x14ac:dyDescent="0.25">
      <c r="A43" s="5" t="s">
        <v>26</v>
      </c>
      <c r="L43" s="1">
        <v>20000</v>
      </c>
    </row>
    <row r="45" spans="1:13" x14ac:dyDescent="0.25">
      <c r="A45" s="5" t="s">
        <v>24</v>
      </c>
      <c r="L45" s="1">
        <v>5000</v>
      </c>
    </row>
    <row r="46" spans="1:13" x14ac:dyDescent="0.25">
      <c r="L46" s="3"/>
    </row>
    <row r="47" spans="1:13" x14ac:dyDescent="0.25">
      <c r="L47" s="1">
        <f>SUM(L19:L46)</f>
        <v>135700</v>
      </c>
      <c r="M47" s="1"/>
    </row>
    <row r="48" spans="1:13" x14ac:dyDescent="0.25">
      <c r="A48" s="5" t="s">
        <v>27</v>
      </c>
      <c r="B48" s="18"/>
      <c r="H48" s="25">
        <v>0.12</v>
      </c>
      <c r="L48" s="3">
        <f>SUM(L47*H48)</f>
        <v>16284</v>
      </c>
    </row>
    <row r="49" spans="1:23" x14ac:dyDescent="0.25">
      <c r="L49" s="1">
        <f>SUM(L47:L48)</f>
        <v>151984</v>
      </c>
    </row>
    <row r="50" spans="1:23" x14ac:dyDescent="0.25">
      <c r="A50" s="4" t="s">
        <v>28</v>
      </c>
      <c r="L50" s="30">
        <f>L49/9</f>
        <v>16887.111111111109</v>
      </c>
    </row>
    <row r="51" spans="1:23" x14ac:dyDescent="0.25">
      <c r="A51" s="4"/>
      <c r="L51" s="31">
        <v>6000</v>
      </c>
    </row>
    <row r="52" spans="1:23" x14ac:dyDescent="0.25">
      <c r="L52" s="2">
        <f>SUM(L49:L51)</f>
        <v>174871.11111111112</v>
      </c>
      <c r="N52" s="16"/>
      <c r="Q52" s="9"/>
      <c r="R52" s="9"/>
      <c r="S52" s="7"/>
      <c r="T52" s="8"/>
      <c r="U52" s="9"/>
      <c r="W52" s="1"/>
    </row>
    <row r="53" spans="1:23" x14ac:dyDescent="0.25">
      <c r="A53" s="5" t="s">
        <v>30</v>
      </c>
      <c r="L53" s="3">
        <f>L52/99</f>
        <v>1766.3748597081931</v>
      </c>
      <c r="S53" s="7"/>
      <c r="T53" s="8"/>
      <c r="U53" s="9"/>
      <c r="W53" s="1"/>
    </row>
    <row r="54" spans="1:23" x14ac:dyDescent="0.25">
      <c r="L54" s="1">
        <f>SUM(L52:L53)</f>
        <v>176637.48597081931</v>
      </c>
      <c r="S54" s="7"/>
      <c r="T54" s="8"/>
      <c r="U54" s="9"/>
      <c r="W54" s="1"/>
    </row>
    <row r="55" spans="1:23" x14ac:dyDescent="0.25">
      <c r="A55" s="5" t="s">
        <v>31</v>
      </c>
      <c r="L55" s="1">
        <v>0</v>
      </c>
      <c r="N55" s="16"/>
      <c r="S55" s="7"/>
      <c r="T55" s="8"/>
      <c r="U55" s="9"/>
      <c r="W55" s="1"/>
    </row>
    <row r="56" spans="1:23" ht="13.8" thickBot="1" x14ac:dyDescent="0.3">
      <c r="A56" s="4"/>
      <c r="H56" s="7" t="s">
        <v>16</v>
      </c>
      <c r="L56" s="19">
        <f>SUM(L54:L55)</f>
        <v>176637.48597081931</v>
      </c>
    </row>
    <row r="57" spans="1:23" ht="13.8" thickTop="1" x14ac:dyDescent="0.25"/>
  </sheetData>
  <mergeCells count="2">
    <mergeCell ref="A1:L1"/>
    <mergeCell ref="A3:L3"/>
  </mergeCells>
  <phoneticPr fontId="0" type="noConversion"/>
  <pageMargins left="0.55118110236220474" right="0.39370078740157483" top="0.31496062992125984" bottom="0.98425196850393704" header="0.27559055118110237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2019-10-22T13:42:00Z</cp:lastPrinted>
  <dcterms:created xsi:type="dcterms:W3CDTF">2002-08-15T07:36:53Z</dcterms:created>
  <dcterms:modified xsi:type="dcterms:W3CDTF">2019-10-23T13:11:23Z</dcterms:modified>
</cp:coreProperties>
</file>