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RCL temp\Knightsbridge\"/>
    </mc:Choice>
  </mc:AlternateContent>
  <xr:revisionPtr revIDLastSave="0" documentId="13_ncr:1_{A5916D79-6F59-427A-869A-AB7F2A9555E9}" xr6:coauthVersionLast="45" xr6:coauthVersionMax="45" xr10:uidLastSave="{00000000-0000-0000-0000-000000000000}"/>
  <bookViews>
    <workbookView xWindow="-109" yWindow="-109" windowWidth="26301" windowHeight="14305" tabRatio="920" xr2:uid="{00000000-000D-0000-FFFF-FFFF00000000}"/>
  </bookViews>
  <sheets>
    <sheet name="SHEDULE OF WORKS" sheetId="6" r:id="rId1"/>
  </sheets>
  <definedNames>
    <definedName name="_xlnm._FilterDatabase" localSheetId="0" hidden="1">'SHEDULE OF WORKS'!$A$7:$J$64</definedName>
    <definedName name="_xlnm.Print_Titles" localSheetId="0">'SHEDULE OF WORKS'!$6:$8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6" l="1"/>
  <c r="I63" i="6" s="1"/>
</calcChain>
</file>

<file path=xl/sharedStrings.xml><?xml version="1.0" encoding="utf-8"?>
<sst xmlns="http://schemas.openxmlformats.org/spreadsheetml/2006/main" count="358" uniqueCount="171">
  <si>
    <t>Nr</t>
  </si>
  <si>
    <t>Drawing</t>
  </si>
  <si>
    <t>Notes</t>
  </si>
  <si>
    <t>Item</t>
  </si>
  <si>
    <t>1</t>
  </si>
  <si>
    <t>2</t>
  </si>
  <si>
    <t>12</t>
  </si>
  <si>
    <t>7</t>
  </si>
  <si>
    <t>Details</t>
  </si>
  <si>
    <t>Spec</t>
  </si>
  <si>
    <t>DR-I-X-2000A &amp; 201A</t>
  </si>
  <si>
    <t>MS-02</t>
  </si>
  <si>
    <t>DR-I-X-1060A</t>
  </si>
  <si>
    <t>GA</t>
  </si>
  <si>
    <t>DR-I-X-400A</t>
  </si>
  <si>
    <t>Grd floor reception desk</t>
  </si>
  <si>
    <t>SF-02</t>
  </si>
  <si>
    <t>DR-I-X-300A</t>
  </si>
  <si>
    <t>Grd floor reception wall panels elevation 1</t>
  </si>
  <si>
    <t>DR-I-X-3100A,3001A &amp; 3002A</t>
  </si>
  <si>
    <t>SF-03</t>
  </si>
  <si>
    <t>Fine details</t>
  </si>
  <si>
    <t>DR-I-X-3100A (1 &amp; 5)</t>
  </si>
  <si>
    <t>DR-I-X-3100A (2) &amp;3002</t>
  </si>
  <si>
    <t>Grd floor reception wall panels elevation 2</t>
  </si>
  <si>
    <t>DR-I-X-3100A (2) &amp;3001 (11)</t>
  </si>
  <si>
    <t>Grd floor reception wall panels elevation 3</t>
  </si>
  <si>
    <t>DR-I-X-1061A</t>
  </si>
  <si>
    <t>Grd floor reception wall panels elevation 4</t>
  </si>
  <si>
    <t>DR-I-X-1062A</t>
  </si>
  <si>
    <t>Grd floor reception ceiling panels (seating area)</t>
  </si>
  <si>
    <t>DR-I-X-500A</t>
  </si>
  <si>
    <t>DR-I-X-3100A (2)</t>
  </si>
  <si>
    <t>MDF Boards All finished Aged brushed brass by Metal FX</t>
  </si>
  <si>
    <t>Grd floor reception ceiling panels (bench area)</t>
  </si>
  <si>
    <t>Grd floor reception ceiling panels (revolving door area)</t>
  </si>
  <si>
    <t>Grd floor reception ceiling panels (reception desk)</t>
  </si>
  <si>
    <t>SF-05</t>
  </si>
  <si>
    <t>MDF Boards All finished Brushed gun metal by Metal FX</t>
  </si>
  <si>
    <t>Grd floor reception ceiling panels (Chandelier area)</t>
  </si>
  <si>
    <t>1st floor lift lobby wall panels elevation 1</t>
  </si>
  <si>
    <t>DR-I-X-301A</t>
  </si>
  <si>
    <t>PA-04</t>
  </si>
  <si>
    <t>1st floor lift lobby wall panels elevation 2</t>
  </si>
  <si>
    <t>DR-I-X-3001 (7)</t>
  </si>
  <si>
    <t>DR-I-X-1065A</t>
  </si>
  <si>
    <t>DR-I-X-1066A</t>
  </si>
  <si>
    <t>DR-I-X-1063A</t>
  </si>
  <si>
    <t>1st floor lift lobby wall panels elevation 4</t>
  </si>
  <si>
    <t>DR-I-X-1064</t>
  </si>
  <si>
    <t>1st floor lift lobby ceilings (coridor area)</t>
  </si>
  <si>
    <t>DR-I-X-501A</t>
  </si>
  <si>
    <t>1st floor lift lobby ceilings (Lift area)</t>
  </si>
  <si>
    <t>2nd floor lift lobby ceilings (Lift area)</t>
  </si>
  <si>
    <t>2nd floor lift lobby wall panels elevation 1</t>
  </si>
  <si>
    <t>2nd floor lift lobby wall panels elevation 2</t>
  </si>
  <si>
    <t>2nd floor lift lobby wall panels elevation 4</t>
  </si>
  <si>
    <t>2nd floor lift lobby ceilings (coridor area)</t>
  </si>
  <si>
    <t>DR-I-X-302A</t>
  </si>
  <si>
    <t>DR-I-X-502A</t>
  </si>
  <si>
    <t>MS-01</t>
  </si>
  <si>
    <t>DR-I-X-201A</t>
  </si>
  <si>
    <t>DR-I-X-202A</t>
  </si>
  <si>
    <t>1st floor finish to RGA historic doors</t>
  </si>
  <si>
    <t>PA-06</t>
  </si>
  <si>
    <t>2nd floor finish to RGA historic doors</t>
  </si>
  <si>
    <t>1st floor lift lobby floor trim</t>
  </si>
  <si>
    <t>2nd floor lift lobby floor trim</t>
  </si>
  <si>
    <t>Supplied as B620 Antique brass from CAT in 5 Nr 2.715M lengths</t>
  </si>
  <si>
    <t>Grd floor reception coffer ceiling trims</t>
  </si>
  <si>
    <t>1st floor reception coffer ceiling trims</t>
  </si>
  <si>
    <t>2nd floor reception coffer ceiling trims</t>
  </si>
  <si>
    <t>Grd floor reception lobby trims elevation 2</t>
  </si>
  <si>
    <t>DR-I-X-5000A (3)</t>
  </si>
  <si>
    <t>Supplied as 10 Nr 3M lengths</t>
  </si>
  <si>
    <t>DR-I-X-3101A (6)</t>
  </si>
  <si>
    <t>Priced for collection of doors &amp; overpanels and taken to Metal FX for finishing PA-06 to one side and Smooth colour to other to balance.</t>
  </si>
  <si>
    <t>Supplid as 75mm X 2mm MS-02 Metal trim</t>
  </si>
  <si>
    <t>55 - 93 Knightsbridge</t>
  </si>
  <si>
    <t>Value</t>
  </si>
  <si>
    <t>REF</t>
  </si>
  <si>
    <t>3</t>
  </si>
  <si>
    <t>4</t>
  </si>
  <si>
    <t>5</t>
  </si>
  <si>
    <t>6</t>
  </si>
  <si>
    <t>8</t>
  </si>
  <si>
    <t>9</t>
  </si>
  <si>
    <t>10</t>
  </si>
  <si>
    <t>11</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</si>
  <si>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</si>
  <si>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</si>
  <si>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</si>
  <si>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</si>
  <si>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</si>
  <si>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</si>
  <si>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</si>
  <si>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</si>
  <si>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</si>
  <si>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</si>
  <si>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</si>
  <si>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</si>
  <si>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</si>
  <si>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</si>
  <si>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</si>
  <si>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</si>
  <si>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</si>
  <si>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</si>
  <si>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</si>
  <si>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</si>
  <si>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</si>
  <si>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</si>
  <si>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</si>
  <si>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</si>
  <si>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</si>
  <si>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</si>
  <si>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Preliminaries</t>
  </si>
  <si>
    <t>39</t>
  </si>
  <si>
    <t>40</t>
  </si>
  <si>
    <t>Softwood &amp; MDF sub frame clad with flexable ply to outside and fiberglassed for liquid metal finish by Metal FX. Internal side to be veneered MDF with clear PU finish. All electrical goods &amp; work to be by others.</t>
  </si>
  <si>
    <t>MDF backing board with MDF rails, stiles &amp; panels with hardwood timber moulds all applied to back boards. All finished Brushed white bronze  by Metal FX.</t>
  </si>
  <si>
    <t>MDF boards with hardwood cornice &amp; corner/end piece. All finished Aged brushed brass by Metal FX.</t>
  </si>
  <si>
    <t>MDF boards, skirting &amp; hardwood cornice all finished Aged brushed brass by Metal FX. Metal trims &amp; plaster finish by others.</t>
  </si>
  <si>
    <t xml:space="preserve">MDF boards, metal trims &amp; wallpaper </t>
  </si>
  <si>
    <t>The doorsets as drawn by M &amp; W will not achieve fire certification and/or have buildability issues</t>
  </si>
  <si>
    <t>41</t>
  </si>
  <si>
    <t>42</t>
  </si>
  <si>
    <t>T1-01</t>
  </si>
  <si>
    <t>T1-02</t>
  </si>
  <si>
    <t>43</t>
  </si>
  <si>
    <t>DR-I-X-201A &amp; 202A</t>
  </si>
  <si>
    <r>
      <rPr>
        <b/>
        <sz val="10"/>
        <rFont val="Arial"/>
        <family val="2"/>
      </rPr>
      <t>Ted Todd Cymphoma Border.</t>
    </r>
    <r>
      <rPr>
        <sz val="10"/>
        <rFont val="Arial"/>
        <family val="2"/>
      </rPr>
      <t xml:space="preserve"> 220 x 20mm Oak Plank Brushed Burnished hardwax oiled glued to perimeters of Chevron using Manufacturers approved adhesive; laid on and including 18mm |T &amp; G plywood; secret nailed to New Era S2 Strata Cradle system (total height 142mm) , laid on 1000 gauge polythene</t>
    </r>
  </si>
  <si>
    <r>
      <rPr>
        <b/>
        <sz val="10"/>
        <rFont val="Arial"/>
        <family val="2"/>
      </rPr>
      <t>Ted Todd Cymphoma Chevron Flooring</t>
    </r>
    <r>
      <rPr>
        <sz val="10"/>
        <rFont val="Arial"/>
        <family val="2"/>
      </rPr>
      <t>.</t>
    </r>
    <r>
      <rPr>
        <b/>
        <sz val="10"/>
        <rFont val="Arial"/>
        <family val="2"/>
      </rPr>
      <t xml:space="preserve"> </t>
    </r>
    <r>
      <rPr>
        <sz val="10"/>
        <rFont val="Arial"/>
        <family val="2"/>
      </rPr>
      <t xml:space="preserve"> 450 x 80 x 19mm Smooth Satin Lacquered glued to base using Manufacturers approved adhesive; laid on and including 18mm |T &amp; G plywood; secret nailed to New Era S2 Strata Cradle system (total height 142mm) , laid on 1000 gauge polythene.</t>
    </r>
  </si>
  <si>
    <t>Brass Angle trim</t>
  </si>
  <si>
    <t>Samples</t>
  </si>
  <si>
    <t>Provisional Sum pending final confirmation of requirements</t>
  </si>
  <si>
    <r>
      <rPr>
        <b/>
        <sz val="10"/>
        <rFont val="Arial"/>
        <family val="2"/>
      </rPr>
      <t xml:space="preserve">PROVISIONAL SUM </t>
    </r>
    <r>
      <rPr>
        <sz val="10"/>
        <rFont val="Arial"/>
        <family val="2"/>
      </rPr>
      <t xml:space="preserve">as an </t>
    </r>
    <r>
      <rPr>
        <b/>
        <sz val="10"/>
        <rFont val="Arial"/>
        <family val="2"/>
      </rPr>
      <t>EXTRA OVER</t>
    </r>
    <r>
      <rPr>
        <sz val="10"/>
        <rFont val="Arial"/>
        <family val="2"/>
      </rPr>
      <t xml:space="preserve"> to upgrade Dixon Jones specified doorsets to March &amp; White details and specifications and to incorporate access control</t>
    </r>
  </si>
  <si>
    <t>Fixed Price Adjustment</t>
  </si>
  <si>
    <r>
      <t>OMIT RCL's assessment of</t>
    </r>
    <r>
      <rPr>
        <u/>
        <sz val="10"/>
        <rFont val="Arial"/>
        <family val="2"/>
      </rPr>
      <t xml:space="preserve"> Dixon Jones scope as attached</t>
    </r>
  </si>
  <si>
    <t>Total ADDITIONS</t>
  </si>
  <si>
    <t>Extra Over value of SI Nr 2</t>
  </si>
  <si>
    <t>SF-02 &amp; SF-03</t>
  </si>
  <si>
    <t>MDF Boards All finished Brushed gun metal by Page lacquer</t>
  </si>
  <si>
    <t>MDF boards, skirting &amp; hardwood cornice &amp; goal post all finished Aged brushed brass by Metal FX. Plaster finish by others.</t>
  </si>
  <si>
    <t>MDF backing board with MDF rails, stiles &amp; panels with hardwood timber moulds all applied to back boards. All finished Brushed white bronze  OR Aged brushed brass by Metal FX.</t>
  </si>
  <si>
    <t>SRM comment on previous bid</t>
  </si>
  <si>
    <t>Measure and tag ok</t>
  </si>
  <si>
    <t>Lift doors area incl in 4100mm measure. Please review</t>
  </si>
  <si>
    <t>This is tagged as SF-04, not SF-03. SF-03 skirting. Please review</t>
  </si>
  <si>
    <t>Door included in SF-03 measure (not necessarily incorrect - just a note)</t>
  </si>
  <si>
    <t>Door face panel included as same finish</t>
  </si>
  <si>
    <t>High measure. Please review</t>
  </si>
  <si>
    <t>2 nr on this elevation. Further panels picked up below in elevation 2. Please review.</t>
  </si>
  <si>
    <t>RCL to confirm SF-03 allowances around door</t>
  </si>
  <si>
    <t>High measure. Please revisit (2nr SF-03 panels withskirtings throughout)</t>
  </si>
  <si>
    <t>SF-03 skirtings missed?</t>
  </si>
  <si>
    <t>Ok</t>
  </si>
  <si>
    <t>TBC</t>
  </si>
  <si>
    <t>DJA omissions appear reasonable</t>
  </si>
  <si>
    <t>Breakdown needed. Why the uplift? 52 weeks in your contract programme</t>
  </si>
  <si>
    <t>Why required? Can understand if install was years away but all materials will be bought and  fitted this year. Fixed price adjustment already included in CSA (no omission made)</t>
  </si>
  <si>
    <t>Sample requirements listed within spec but understand you would wait for confirmation on most of these</t>
  </si>
  <si>
    <t>RCL response</t>
  </si>
  <si>
    <t>Please see marked up drawing. Lift doors not taken for</t>
  </si>
  <si>
    <t>This is the high level panel above SF-04, please refer marked up drawings</t>
  </si>
  <si>
    <t>Original measure 3500mm x 3500mm, production x-010_1 drawing shows 3377mm x 3372mm</t>
  </si>
  <si>
    <t>Original measure 4800mm x 5300mm, production x-010_1 drawing shows 4710mm x 5288mm</t>
  </si>
  <si>
    <t>Please refer to marked up drawings</t>
  </si>
  <si>
    <r>
      <t xml:space="preserve">March &amp; White scope </t>
    </r>
    <r>
      <rPr>
        <b/>
        <sz val="14"/>
        <color rgb="FFFF0000"/>
        <rFont val="Arial"/>
        <family val="2"/>
      </rPr>
      <t>Revised 12/05/20</t>
    </r>
  </si>
  <si>
    <t>Please refer to the attached</t>
  </si>
  <si>
    <t>Price has been reviewed</t>
  </si>
  <si>
    <t>Please refer to the attached. The majority of the labour cost for the project will be after the June pay award. We have assessed what impact this will have upon the flooring sub-contrators prices. JMS (the joinery manufacturer) also have a pay award in June. Metal F X (the specialist finisher of the joinery) is an unknown quantity we have therefore included a lump sum against this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</si>
</sst>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Red]\(&quot;£&quot;#,##0.00\)"/>
    <numFmt numFmtId="165" formatCode="_-[$£-809]* #,##0.00_-;\-[$£-809]* #,##0.00_-;_-[$£-809]* &quot;-&quot;??_-;_-@_-"/>
  </numFmts>
  <fonts count="18" x14ac:knownFonts="1">
    <font>
      <sz val="10"/>
      <name val="Arial"/>
    </font>
    <font>
      <sz val="11"/>
      <color theme="1"/>
      <name val="Calibri"/>
      <family val="2"/>
      <scheme val="minor"/>
    </font>
    <font>
      <sz val="10"/>
      <name val="Arial"/>
      <family val="2"/>
    </font>
    <font>
      <sz val="10"/>
      <name val="Arial"/>
      <family val="2"/>
    </font>
    <font>
      <sz val="10"/>
      <color theme="1"/>
      <name val="Arial"/>
      <family val="2"/>
    </font>
    <font>
      <b/>
      <sz val="10"/>
      <name val="Arial"/>
      <family val="2"/>
    </font>
    <font>
      <sz val="10"/>
      <name val="Times New Roman"/>
      <family val="1"/>
    </font>
    <font>
      <b/>
      <u/>
      <sz val="11"/>
      <name val="Calibri"/>
      <family val="2"/>
      <scheme val="minor"/>
    </font>
    <font>
      <sz val="8"/>
      <name val="Arial"/>
      <family val="2"/>
    </font>
    <font>
      <b/>
      <sz val="14"/>
      <name val="Arial"/>
      <family val="2"/>
    </font>
    <font>
      <sz val="10"/>
      <name val="Calibri"/>
      <family val="2"/>
      <scheme val="minor"/>
    </font>
    <font>
      <b/>
      <u/>
      <sz val="10"/>
      <name val="Arial"/>
      <family val="2"/>
    </font>
    <font>
      <u/>
      <sz val="10"/>
      <name val="Arial"/>
      <family val="2"/>
    </font>
    <font>
      <b/>
      <sz val="14"/>
      <color rgb="FFFF0000"/>
      <name val="Arial"/>
      <family val="2"/>
    </font>
    <font>
      <b/>
      <sz val="10"/>
      <color rgb="FFFF0000"/>
      <name val="Arial"/>
      <family val="2"/>
    </font>
    <font>
      <b/>
      <u/>
      <sz val="10"/>
      <color rgb="FFFF0000"/>
      <name val="Arial"/>
      <family val="2"/>
    </font>
    <font>
      <b/>
      <u/>
      <sz val="11"/>
      <color theme="1"/>
      <name val="Calibri"/>
      <family val="2"/>
      <scheme val="minor"/>
    </font>
    <font>
      <sz val="11"/>
      <name val="Calibri"/>
      <family val="2"/>
      <scheme val="minor"/>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s>
  <cellStyleXfs count="4">
    <xf numFmtId="0" fontId="0" fillId="0" borderId="0"/>
    <xf numFmtId="43" fontId="3" fillId="0" borderId="0" applyFont="0" applyFill="0" applyBorder="0" applyAlignment="0" applyProtection="0"/>
    <xf numFmtId="0" fontId="6" fillId="0" borderId="0"/>
    <xf numFmtId="0" fontId="1" fillId="0" borderId="0"/>
  </cellStyleXfs>
  <cellXfs count="51">
    <xf numFmtId="0" fontId="0" fillId="0" borderId="0" xfId="0"/>
    <xf numFmtId="49" fontId="2" fillId="0" borderId="4" xfId="0" applyNumberFormat="1" applyFont="1" applyBorder="1" applyAlignment="1">
      <alignment horizontal="center" vertical="center"/>
    </xf>
    <xf numFmtId="49" fontId="2" fillId="0" borderId="4" xfId="0" applyNumberFormat="1" applyFont="1" applyFill="1" applyBorder="1" applyAlignment="1">
      <alignment horizontal="center" vertical="center"/>
    </xf>
    <xf numFmtId="0" fontId="2" fillId="0" borderId="0" xfId="0" applyFont="1" applyFill="1"/>
    <xf numFmtId="2" fontId="2" fillId="0" borderId="0" xfId="0" applyNumberFormat="1" applyFont="1" applyFill="1" applyBorder="1"/>
    <xf numFmtId="49" fontId="7" fillId="0" borderId="0" xfId="0" applyNumberFormat="1" applyFont="1" applyFill="1" applyAlignment="1">
      <alignment horizontal="center"/>
    </xf>
    <xf numFmtId="2"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Alignment="1">
      <alignment wrapText="1"/>
    </xf>
    <xf numFmtId="0" fontId="7" fillId="0" borderId="0" xfId="0" applyFont="1" applyFill="1"/>
    <xf numFmtId="2"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49" fontId="2" fillId="0" borderId="4" xfId="0" applyNumberFormat="1" applyFont="1" applyFill="1" applyBorder="1" applyAlignment="1">
      <alignment horizontal="left" vertical="center"/>
    </xf>
    <xf numFmtId="49" fontId="2" fillId="0" borderId="0" xfId="0" applyNumberFormat="1" applyFont="1" applyFill="1" applyAlignment="1">
      <alignment horizontal="center"/>
    </xf>
    <xf numFmtId="2" fontId="2" fillId="0" borderId="0" xfId="0" applyNumberFormat="1" applyFont="1" applyFill="1" applyAlignment="1">
      <alignment horizontal="center"/>
    </xf>
    <xf numFmtId="0" fontId="2" fillId="0" borderId="0" xfId="0" applyFont="1" applyFill="1" applyAlignment="1">
      <alignment horizontal="center"/>
    </xf>
    <xf numFmtId="2" fontId="2" fillId="0" borderId="0" xfId="0" applyNumberFormat="1" applyFont="1" applyFill="1"/>
    <xf numFmtId="0" fontId="2" fillId="0" borderId="0" xfId="0" applyFont="1" applyFill="1" applyAlignment="1">
      <alignment wrapText="1"/>
    </xf>
    <xf numFmtId="0" fontId="9" fillId="0" borderId="2" xfId="0" applyFont="1" applyFill="1" applyBorder="1" applyAlignment="1">
      <alignment horizontal="left"/>
    </xf>
    <xf numFmtId="164" fontId="5" fillId="0" borderId="5" xfId="0" applyNumberFormat="1" applyFont="1" applyBorder="1" applyAlignment="1">
      <alignment horizontal="center" wrapText="1"/>
    </xf>
    <xf numFmtId="165" fontId="10" fillId="0" borderId="6" xfId="1" applyNumberFormat="1" applyFont="1" applyBorder="1" applyAlignment="1" applyProtection="1">
      <alignment horizontal="right" vertical="center"/>
      <protection locked="0"/>
    </xf>
    <xf numFmtId="2" fontId="2" fillId="0" borderId="0" xfId="0" applyNumberFormat="1" applyFont="1" applyFill="1" applyBorder="1" applyAlignment="1">
      <alignment horizontal="right" vertical="center"/>
    </xf>
    <xf numFmtId="165" fontId="2" fillId="0" borderId="7" xfId="0" applyNumberFormat="1" applyFont="1" applyFill="1" applyBorder="1"/>
    <xf numFmtId="0" fontId="9" fillId="0" borderId="1" xfId="0" applyFont="1" applyFill="1" applyBorder="1" applyAlignment="1">
      <alignment horizontal="left"/>
    </xf>
    <xf numFmtId="2" fontId="2" fillId="0" borderId="4" xfId="0" applyNumberFormat="1" applyFont="1" applyBorder="1" applyAlignment="1">
      <alignment horizontal="center" vertical="center"/>
    </xf>
    <xf numFmtId="49" fontId="2" fillId="0" borderId="4" xfId="0" applyNumberFormat="1" applyFont="1" applyBorder="1" applyAlignment="1">
      <alignment horizontal="left" vertical="top" wrapText="1"/>
    </xf>
    <xf numFmtId="0" fontId="2" fillId="0" borderId="4" xfId="0" applyFont="1" applyBorder="1" applyAlignment="1">
      <alignment vertical="top" wrapText="1"/>
    </xf>
    <xf numFmtId="0" fontId="2" fillId="0" borderId="8" xfId="0" applyFont="1" applyBorder="1" applyAlignment="1">
      <alignment vertical="top" wrapText="1"/>
    </xf>
    <xf numFmtId="49" fontId="2" fillId="0" borderId="4" xfId="0" applyNumberFormat="1" applyFont="1" applyBorder="1" applyAlignment="1">
      <alignment horizontal="left" vertical="center"/>
    </xf>
    <xf numFmtId="49" fontId="2" fillId="0" borderId="3" xfId="0" applyNumberFormat="1" applyFont="1" applyFill="1" applyBorder="1" applyAlignment="1">
      <alignment horizontal="center"/>
    </xf>
    <xf numFmtId="0" fontId="11" fillId="0" borderId="8" xfId="0" applyFont="1" applyBorder="1" applyAlignment="1">
      <alignment vertical="top" wrapText="1"/>
    </xf>
    <xf numFmtId="165" fontId="2" fillId="0" borderId="0" xfId="0" applyNumberFormat="1" applyFont="1" applyFill="1" applyBorder="1"/>
    <xf numFmtId="49" fontId="5" fillId="0" borderId="0" xfId="0" applyNumberFormat="1" applyFont="1" applyFill="1" applyAlignment="1">
      <alignment horizontal="left"/>
    </xf>
    <xf numFmtId="0" fontId="7" fillId="0" borderId="0" xfId="0" applyFont="1"/>
    <xf numFmtId="0" fontId="2" fillId="0" borderId="0" xfId="0" applyFont="1"/>
    <xf numFmtId="0" fontId="2" fillId="0" borderId="0" xfId="0" applyFont="1" applyAlignment="1">
      <alignment vertical="center"/>
    </xf>
    <xf numFmtId="165" fontId="10" fillId="0" borderId="6" xfId="1" applyNumberFormat="1" applyFont="1" applyFill="1" applyBorder="1" applyAlignment="1" applyProtection="1">
      <alignment horizontal="right" vertical="center"/>
      <protection locked="0"/>
    </xf>
    <xf numFmtId="0" fontId="4" fillId="0" borderId="0" xfId="0" applyFont="1" applyFill="1" applyAlignment="1">
      <alignment wrapText="1"/>
    </xf>
    <xf numFmtId="0" fontId="16" fillId="0" borderId="0" xfId="0" applyFont="1" applyFill="1" applyAlignment="1">
      <alignment wrapText="1"/>
    </xf>
    <xf numFmtId="0" fontId="4" fillId="0" borderId="4" xfId="0" applyFont="1" applyFill="1" applyBorder="1" applyAlignment="1">
      <alignment vertical="center" wrapText="1"/>
    </xf>
    <xf numFmtId="0" fontId="0" fillId="0" borderId="0" xfId="0" applyAlignment="1">
      <alignment horizontal="center"/>
    </xf>
    <xf numFmtId="2" fontId="14" fillId="0" borderId="0" xfId="0" applyNumberFormat="1" applyFont="1" applyFill="1" applyAlignment="1">
      <alignment horizontal="center" wrapText="1"/>
    </xf>
    <xf numFmtId="0" fontId="17" fillId="0" borderId="0" xfId="0" applyFont="1" applyFill="1" applyAlignment="1">
      <alignment wrapText="1"/>
    </xf>
    <xf numFmtId="0" fontId="2" fillId="0" borderId="0" xfId="0" applyFont="1" applyFill="1" applyAlignment="1">
      <alignment vertical="center" wrapText="1"/>
    </xf>
    <xf numFmtId="0" fontId="4" fillId="0" borderId="9" xfId="0" applyFont="1" applyFill="1" applyBorder="1" applyAlignment="1">
      <alignment vertical="center" wrapText="1"/>
    </xf>
    <xf numFmtId="2" fontId="4" fillId="0" borderId="4" xfId="0" applyNumberFormat="1" applyFont="1" applyFill="1" applyBorder="1" applyAlignment="1">
      <alignment horizontal="center" vertical="center"/>
    </xf>
    <xf numFmtId="14" fontId="15" fillId="0" borderId="3" xfId="0" applyNumberFormat="1" applyFont="1" applyFill="1" applyBorder="1" applyAlignment="1">
      <alignment horizontal="center"/>
    </xf>
    <xf numFmtId="0" fontId="17" fillId="0" borderId="0" xfId="0" applyFont="1" applyFill="1" applyAlignment="1">
      <alignment vertical="center" wrapText="1"/>
    </xf>
    <xf numFmtId="0" fontId="17" fillId="0" borderId="0" xfId="0" applyFont="1" applyFill="1" applyAlignment="1">
      <alignment vertical="top" wrapText="1"/>
    </xf>
    <xf numFmtId="0" fontId="17" fillId="0" borderId="0" xfId="0" applyFont="1" applyFill="1" applyAlignment="1">
      <alignment vertical="top"/>
    </xf>
  </cellXfs>
  <cellStyles count="4">
    <cellStyle name="Comma" xfId="1" builtinId="3"/>
    <cellStyle name="Normal" xfId="0" builtinId="0"/>
    <cellStyle name="Normal 2" xfId="2" xr:uid="{5B28BD85-4E5B-41B3-83E5-9CE18F9E1DE1}"/>
    <cellStyle name="Normal 7 2 2 2" xfId="3" xr:uid="{0AC6FE5E-C466-432E-A613-04426366D3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4"/>
  <sheetViews>
    <sheetView tabSelected="1" zoomScale="60" zoomScaleNormal="60" workbookViewId="0">
      <pane ySplit="7" topLeftCell="A8" activePane="bottomLeft" state="frozen"/>
      <selection pane="bottomLeft" activeCell="L9" sqref="L9"/>
    </sheetView>
  </sheetViews>
  <sheetFormatPr defaultColWidth="9.125" defaultRowHeight="12.9" x14ac:dyDescent="0.2"/>
  <cols>
    <col min="1" max="1" width="12.875" style="14" customWidth="1"/>
    <col min="2" max="2" width="44.875" style="14" customWidth="1"/>
    <col min="3" max="3" width="14.75" style="15" bestFit="1" customWidth="1"/>
    <col min="4" max="4" width="7.75" style="15" bestFit="1" customWidth="1"/>
    <col min="5" max="5" width="12.875" style="15" bestFit="1" customWidth="1"/>
    <col min="6" max="6" width="20.625" style="16" bestFit="1" customWidth="1"/>
    <col min="7" max="7" width="26.125" style="16" customWidth="1"/>
    <col min="8" max="8" width="24.75" style="16" customWidth="1"/>
    <col min="9" max="9" width="15.125" style="17" customWidth="1"/>
    <col min="10" max="10" width="39.625" style="38" customWidth="1"/>
    <col min="11" max="11" width="60.75" style="18" customWidth="1"/>
    <col min="12" max="12" width="64.875" style="35" bestFit="1" customWidth="1"/>
    <col min="13" max="16384" width="9.125" style="3"/>
  </cols>
  <sheetData>
    <row r="1" spans="1:12" ht="17.149999999999999" customHeight="1" x14ac:dyDescent="0.3">
      <c r="A1" s="24" t="s">
        <v>78</v>
      </c>
    </row>
    <row r="2" spans="1:12" ht="17.149999999999999" customHeight="1" x14ac:dyDescent="0.3">
      <c r="A2" s="19"/>
    </row>
    <row r="3" spans="1:12" ht="19.05" customHeight="1" x14ac:dyDescent="0.3">
      <c r="A3" s="19" t="s">
        <v>167</v>
      </c>
      <c r="L3" s="41"/>
    </row>
    <row r="5" spans="1:12" x14ac:dyDescent="0.2">
      <c r="I5" s="4"/>
    </row>
    <row r="6" spans="1:12" ht="13.6" x14ac:dyDescent="0.25">
      <c r="I6" s="47">
        <v>43963</v>
      </c>
      <c r="K6" s="42" t="s">
        <v>144</v>
      </c>
      <c r="L6" s="42" t="s">
        <v>161</v>
      </c>
    </row>
    <row r="7" spans="1:12" s="9" customFormat="1" ht="14.3" x14ac:dyDescent="0.25">
      <c r="A7" s="5" t="s">
        <v>80</v>
      </c>
      <c r="B7" s="5" t="s">
        <v>3</v>
      </c>
      <c r="C7" s="6" t="s">
        <v>9</v>
      </c>
      <c r="D7" s="6" t="s">
        <v>0</v>
      </c>
      <c r="E7" s="6" t="s">
        <v>13</v>
      </c>
      <c r="F7" s="7" t="s">
        <v>1</v>
      </c>
      <c r="G7" s="7" t="s">
        <v>8</v>
      </c>
      <c r="H7" s="7" t="s">
        <v>21</v>
      </c>
      <c r="I7" s="20" t="s">
        <v>79</v>
      </c>
      <c r="J7" s="39" t="s">
        <v>2</v>
      </c>
      <c r="K7" s="8"/>
      <c r="L7" s="34"/>
    </row>
    <row r="8" spans="1:12" s="9" customFormat="1" ht="14.3" x14ac:dyDescent="0.25">
      <c r="A8" s="2"/>
      <c r="B8" s="13"/>
      <c r="C8" s="10"/>
      <c r="D8" s="10"/>
      <c r="E8" s="10"/>
      <c r="F8" s="11"/>
      <c r="G8" s="11"/>
      <c r="H8" s="11"/>
      <c r="I8" s="21"/>
      <c r="J8" s="40"/>
      <c r="K8" s="8"/>
      <c r="L8" s="34"/>
    </row>
    <row r="9" spans="1:12" s="9" customFormat="1" ht="28.55" x14ac:dyDescent="0.25">
      <c r="A9" s="2"/>
      <c r="B9" s="13" t="s">
        <v>115</v>
      </c>
      <c r="C9" s="10"/>
      <c r="D9" s="10">
        <v>1</v>
      </c>
      <c r="E9" s="10"/>
      <c r="F9" s="11"/>
      <c r="G9" s="11"/>
      <c r="H9" s="11"/>
      <c r="I9" s="21">
        <v>98300</v>
      </c>
      <c r="J9" s="40"/>
      <c r="K9" s="43" t="s">
        <v>158</v>
      </c>
      <c r="L9" s="50" t="s">
        <v>168</v>
      </c>
    </row>
    <row r="10" spans="1:12" s="9" customFormat="1" ht="14.3" x14ac:dyDescent="0.25">
      <c r="A10" s="2"/>
      <c r="B10" s="13"/>
      <c r="C10" s="10"/>
      <c r="D10" s="10"/>
      <c r="E10" s="10"/>
      <c r="F10" s="11"/>
      <c r="G10" s="11"/>
      <c r="H10" s="11"/>
      <c r="I10" s="21"/>
      <c r="J10" s="40"/>
      <c r="K10" s="43"/>
      <c r="L10" s="34"/>
    </row>
    <row r="11" spans="1:12" s="9" customFormat="1" ht="100.55" customHeight="1" x14ac:dyDescent="0.25">
      <c r="A11" s="2"/>
      <c r="B11" s="13" t="s">
        <v>136</v>
      </c>
      <c r="C11" s="10"/>
      <c r="D11" s="10">
        <v>1</v>
      </c>
      <c r="E11" s="10"/>
      <c r="F11" s="11"/>
      <c r="G11" s="11"/>
      <c r="H11" s="11"/>
      <c r="I11" s="21">
        <v>46500</v>
      </c>
      <c r="J11" s="40"/>
      <c r="K11" s="48" t="s">
        <v>159</v>
      </c>
      <c r="L11" s="49" t="s">
        <v>170</v>
      </c>
    </row>
    <row r="12" spans="1:12" s="9" customFormat="1" ht="14.3" x14ac:dyDescent="0.25">
      <c r="A12" s="2"/>
      <c r="B12" s="13"/>
      <c r="C12" s="10"/>
      <c r="D12" s="10"/>
      <c r="E12" s="10"/>
      <c r="F12" s="11"/>
      <c r="G12" s="11"/>
      <c r="H12" s="11"/>
      <c r="I12" s="21"/>
      <c r="J12" s="40"/>
      <c r="K12" s="43"/>
      <c r="L12" s="34"/>
    </row>
    <row r="13" spans="1:12" s="9" customFormat="1" ht="28.55" x14ac:dyDescent="0.25">
      <c r="A13" s="2"/>
      <c r="B13" s="13" t="s">
        <v>133</v>
      </c>
      <c r="C13" s="10"/>
      <c r="D13" s="10">
        <v>1</v>
      </c>
      <c r="E13" s="10"/>
      <c r="F13" s="11"/>
      <c r="G13" s="11"/>
      <c r="H13" s="11"/>
      <c r="I13" s="21">
        <v>20000</v>
      </c>
      <c r="J13" s="40" t="s">
        <v>134</v>
      </c>
      <c r="K13" s="43" t="s">
        <v>160</v>
      </c>
      <c r="L13" s="34"/>
    </row>
    <row r="14" spans="1:12" s="9" customFormat="1" ht="14.3" x14ac:dyDescent="0.25">
      <c r="A14" s="2"/>
      <c r="B14" s="13"/>
      <c r="C14" s="10"/>
      <c r="D14" s="10"/>
      <c r="E14" s="10"/>
      <c r="F14" s="11"/>
      <c r="G14" s="11"/>
      <c r="H14" s="11"/>
      <c r="I14" s="21"/>
      <c r="J14" s="40"/>
      <c r="K14" s="43"/>
      <c r="L14" s="34"/>
    </row>
    <row r="15" spans="1:12" s="12" customFormat="1" ht="64.55" x14ac:dyDescent="0.25">
      <c r="A15" s="2" t="s">
        <v>4</v>
      </c>
      <c r="B15" s="29" t="s">
        <v>15</v>
      </c>
      <c r="C15" s="25"/>
      <c r="D15" s="25">
        <v>1</v>
      </c>
      <c r="E15" s="25" t="s">
        <v>14</v>
      </c>
      <c r="F15" s="1" t="s">
        <v>10</v>
      </c>
      <c r="G15" s="1"/>
      <c r="H15" s="1"/>
      <c r="I15" s="21">
        <v>38176.594026472223</v>
      </c>
      <c r="J15" s="40" t="s">
        <v>118</v>
      </c>
      <c r="K15" s="43"/>
    </row>
    <row r="16" spans="1:12" s="12" customFormat="1" ht="51.65" x14ac:dyDescent="0.2">
      <c r="A16" s="2" t="s">
        <v>5</v>
      </c>
      <c r="B16" s="13" t="s">
        <v>18</v>
      </c>
      <c r="C16" s="10" t="s">
        <v>16</v>
      </c>
      <c r="D16" s="10">
        <v>1</v>
      </c>
      <c r="E16" s="10" t="s">
        <v>17</v>
      </c>
      <c r="F16" s="11" t="s">
        <v>12</v>
      </c>
      <c r="G16" s="11" t="s">
        <v>19</v>
      </c>
      <c r="H16" s="11" t="s">
        <v>22</v>
      </c>
      <c r="I16" s="37">
        <v>23063.301111111112</v>
      </c>
      <c r="J16" s="40" t="s">
        <v>119</v>
      </c>
      <c r="K16" s="44" t="s">
        <v>145</v>
      </c>
    </row>
    <row r="17" spans="1:12" s="12" customFormat="1" ht="38.75" x14ac:dyDescent="0.2">
      <c r="A17" s="2" t="s">
        <v>81</v>
      </c>
      <c r="B17" s="13" t="s">
        <v>18</v>
      </c>
      <c r="C17" s="10" t="s">
        <v>20</v>
      </c>
      <c r="D17" s="10">
        <v>1</v>
      </c>
      <c r="E17" s="10" t="s">
        <v>17</v>
      </c>
      <c r="F17" s="11" t="s">
        <v>12</v>
      </c>
      <c r="G17" s="11" t="s">
        <v>19</v>
      </c>
      <c r="H17" s="11" t="s">
        <v>23</v>
      </c>
      <c r="I17" s="37">
        <v>39533.055500000002</v>
      </c>
      <c r="J17" s="40" t="s">
        <v>120</v>
      </c>
      <c r="K17" s="44" t="s">
        <v>146</v>
      </c>
      <c r="L17" s="12" t="s">
        <v>162</v>
      </c>
    </row>
    <row r="18" spans="1:12" s="12" customFormat="1" ht="38.75" x14ac:dyDescent="0.2">
      <c r="A18" s="2" t="s">
        <v>82</v>
      </c>
      <c r="B18" s="13" t="s">
        <v>24</v>
      </c>
      <c r="C18" s="10" t="s">
        <v>20</v>
      </c>
      <c r="D18" s="10">
        <v>1</v>
      </c>
      <c r="E18" s="10" t="s">
        <v>17</v>
      </c>
      <c r="F18" s="11" t="s">
        <v>12</v>
      </c>
      <c r="G18" s="11" t="s">
        <v>19</v>
      </c>
      <c r="H18" s="11" t="s">
        <v>22</v>
      </c>
      <c r="I18" s="37">
        <v>20589.071</v>
      </c>
      <c r="J18" s="40" t="s">
        <v>142</v>
      </c>
      <c r="K18" s="44" t="s">
        <v>145</v>
      </c>
    </row>
    <row r="19" spans="1:12" s="12" customFormat="1" ht="51.65" x14ac:dyDescent="0.2">
      <c r="A19" s="2" t="s">
        <v>83</v>
      </c>
      <c r="B19" s="13" t="s">
        <v>24</v>
      </c>
      <c r="C19" s="10" t="s">
        <v>16</v>
      </c>
      <c r="D19" s="10">
        <v>1</v>
      </c>
      <c r="E19" s="10" t="s">
        <v>17</v>
      </c>
      <c r="F19" s="11" t="s">
        <v>12</v>
      </c>
      <c r="G19" s="11" t="s">
        <v>19</v>
      </c>
      <c r="H19" s="11" t="s">
        <v>25</v>
      </c>
      <c r="I19" s="37">
        <v>19264.1675</v>
      </c>
      <c r="J19" s="40" t="s">
        <v>119</v>
      </c>
      <c r="K19" s="44" t="s">
        <v>147</v>
      </c>
      <c r="L19" s="12" t="s">
        <v>163</v>
      </c>
    </row>
    <row r="20" spans="1:12" s="12" customFormat="1" ht="38.75" x14ac:dyDescent="0.2">
      <c r="A20" s="2" t="s">
        <v>84</v>
      </c>
      <c r="B20" s="13" t="s">
        <v>26</v>
      </c>
      <c r="C20" s="10" t="s">
        <v>20</v>
      </c>
      <c r="D20" s="10">
        <v>1</v>
      </c>
      <c r="E20" s="10" t="s">
        <v>17</v>
      </c>
      <c r="F20" s="11" t="s">
        <v>27</v>
      </c>
      <c r="G20" s="11" t="s">
        <v>19</v>
      </c>
      <c r="H20" s="11" t="s">
        <v>25</v>
      </c>
      <c r="I20" s="37">
        <v>50233.932000000001</v>
      </c>
      <c r="J20" s="40" t="s">
        <v>120</v>
      </c>
      <c r="K20" s="44" t="s">
        <v>145</v>
      </c>
    </row>
    <row r="21" spans="1:12" s="12" customFormat="1" ht="64.55" x14ac:dyDescent="0.2">
      <c r="A21" s="2" t="s">
        <v>7</v>
      </c>
      <c r="B21" s="13" t="s">
        <v>26</v>
      </c>
      <c r="C21" s="46" t="s">
        <v>140</v>
      </c>
      <c r="D21" s="10">
        <v>1</v>
      </c>
      <c r="E21" s="10" t="s">
        <v>17</v>
      </c>
      <c r="F21" s="11" t="s">
        <v>27</v>
      </c>
      <c r="G21" s="11" t="s">
        <v>19</v>
      </c>
      <c r="H21" s="11" t="s">
        <v>22</v>
      </c>
      <c r="I21" s="37">
        <v>24403.575000000001</v>
      </c>
      <c r="J21" s="40" t="s">
        <v>143</v>
      </c>
      <c r="K21" s="44" t="s">
        <v>145</v>
      </c>
    </row>
    <row r="22" spans="1:12" s="12" customFormat="1" ht="38.75" x14ac:dyDescent="0.2">
      <c r="A22" s="2" t="s">
        <v>85</v>
      </c>
      <c r="B22" s="13" t="s">
        <v>28</v>
      </c>
      <c r="C22" s="10" t="s">
        <v>20</v>
      </c>
      <c r="D22" s="10">
        <v>1</v>
      </c>
      <c r="E22" s="10" t="s">
        <v>17</v>
      </c>
      <c r="F22" s="11" t="s">
        <v>27</v>
      </c>
      <c r="G22" s="11" t="s">
        <v>19</v>
      </c>
      <c r="H22" s="11" t="s">
        <v>25</v>
      </c>
      <c r="I22" s="37">
        <v>10151.257</v>
      </c>
      <c r="J22" s="40" t="s">
        <v>121</v>
      </c>
      <c r="K22" s="44" t="s">
        <v>145</v>
      </c>
    </row>
    <row r="23" spans="1:12" s="12" customFormat="1" ht="38.75" x14ac:dyDescent="0.2">
      <c r="A23" s="2" t="s">
        <v>86</v>
      </c>
      <c r="B23" s="13" t="s">
        <v>18</v>
      </c>
      <c r="C23" s="10" t="s">
        <v>20</v>
      </c>
      <c r="D23" s="10">
        <v>1</v>
      </c>
      <c r="E23" s="10" t="s">
        <v>17</v>
      </c>
      <c r="F23" s="11" t="s">
        <v>29</v>
      </c>
      <c r="G23" s="11" t="s">
        <v>19</v>
      </c>
      <c r="H23" s="11" t="s">
        <v>25</v>
      </c>
      <c r="I23" s="37">
        <v>32962.978999999999</v>
      </c>
      <c r="J23" s="40" t="s">
        <v>120</v>
      </c>
      <c r="K23" s="44" t="s">
        <v>148</v>
      </c>
      <c r="L23" s="12" t="s">
        <v>149</v>
      </c>
    </row>
    <row r="24" spans="1:12" s="12" customFormat="1" ht="38.75" x14ac:dyDescent="0.2">
      <c r="A24" s="2" t="s">
        <v>87</v>
      </c>
      <c r="B24" s="13" t="s">
        <v>24</v>
      </c>
      <c r="C24" s="10" t="s">
        <v>20</v>
      </c>
      <c r="D24" s="10">
        <v>1</v>
      </c>
      <c r="E24" s="10" t="s">
        <v>17</v>
      </c>
      <c r="F24" s="11" t="s">
        <v>29</v>
      </c>
      <c r="G24" s="11" t="s">
        <v>19</v>
      </c>
      <c r="H24" s="11" t="s">
        <v>25</v>
      </c>
      <c r="I24" s="37">
        <v>32538.629000000001</v>
      </c>
      <c r="J24" s="40" t="s">
        <v>120</v>
      </c>
      <c r="K24" s="44" t="s">
        <v>145</v>
      </c>
    </row>
    <row r="25" spans="1:12" s="12" customFormat="1" ht="25.85" x14ac:dyDescent="0.2">
      <c r="A25" s="2" t="s">
        <v>88</v>
      </c>
      <c r="B25" s="13" t="s">
        <v>30</v>
      </c>
      <c r="C25" s="10" t="s">
        <v>20</v>
      </c>
      <c r="D25" s="10">
        <v>1</v>
      </c>
      <c r="E25" s="10" t="s">
        <v>31</v>
      </c>
      <c r="F25" s="11"/>
      <c r="G25" s="11"/>
      <c r="H25" s="11" t="s">
        <v>32</v>
      </c>
      <c r="I25" s="37">
        <v>21350.854575000001</v>
      </c>
      <c r="J25" s="40" t="s">
        <v>33</v>
      </c>
      <c r="K25" s="44" t="s">
        <v>150</v>
      </c>
      <c r="L25" s="12" t="s">
        <v>169</v>
      </c>
    </row>
    <row r="26" spans="1:12" s="12" customFormat="1" ht="25.85" x14ac:dyDescent="0.2">
      <c r="A26" s="2" t="s">
        <v>6</v>
      </c>
      <c r="B26" s="13" t="s">
        <v>34</v>
      </c>
      <c r="C26" s="10" t="s">
        <v>20</v>
      </c>
      <c r="D26" s="10">
        <v>1</v>
      </c>
      <c r="E26" s="10" t="s">
        <v>31</v>
      </c>
      <c r="F26" s="11"/>
      <c r="G26" s="11"/>
      <c r="H26" s="11" t="s">
        <v>32</v>
      </c>
      <c r="I26" s="37">
        <v>34023.679327777776</v>
      </c>
      <c r="J26" s="40" t="s">
        <v>33</v>
      </c>
      <c r="K26" s="44" t="s">
        <v>150</v>
      </c>
      <c r="L26" s="12" t="s">
        <v>169</v>
      </c>
    </row>
    <row r="27" spans="1:12" s="12" customFormat="1" ht="25.85" x14ac:dyDescent="0.2">
      <c r="A27" s="2" t="s">
        <v>89</v>
      </c>
      <c r="B27" s="13" t="s">
        <v>35</v>
      </c>
      <c r="C27" s="10" t="s">
        <v>20</v>
      </c>
      <c r="D27" s="10">
        <v>1</v>
      </c>
      <c r="E27" s="10" t="s">
        <v>31</v>
      </c>
      <c r="F27" s="11"/>
      <c r="G27" s="11"/>
      <c r="H27" s="11" t="s">
        <v>32</v>
      </c>
      <c r="I27" s="37">
        <v>16384.744088888889</v>
      </c>
      <c r="J27" s="40" t="s">
        <v>33</v>
      </c>
      <c r="K27" s="44" t="s">
        <v>150</v>
      </c>
      <c r="L27" s="12" t="s">
        <v>169</v>
      </c>
    </row>
    <row r="28" spans="1:12" s="12" customFormat="1" ht="25.85" x14ac:dyDescent="0.2">
      <c r="A28" s="2" t="s">
        <v>90</v>
      </c>
      <c r="B28" s="13" t="s">
        <v>36</v>
      </c>
      <c r="C28" s="10" t="s">
        <v>37</v>
      </c>
      <c r="D28" s="10">
        <v>1</v>
      </c>
      <c r="E28" s="10" t="s">
        <v>31</v>
      </c>
      <c r="F28" s="11"/>
      <c r="G28" s="11"/>
      <c r="H28" s="11" t="s">
        <v>32</v>
      </c>
      <c r="I28" s="37">
        <v>19893.075666666668</v>
      </c>
      <c r="J28" s="40" t="s">
        <v>141</v>
      </c>
      <c r="K28" s="44" t="s">
        <v>150</v>
      </c>
      <c r="L28" s="44" t="s">
        <v>164</v>
      </c>
    </row>
    <row r="29" spans="1:12" s="12" customFormat="1" ht="25.85" x14ac:dyDescent="0.2">
      <c r="A29" s="2" t="s">
        <v>91</v>
      </c>
      <c r="B29" s="13" t="s">
        <v>39</v>
      </c>
      <c r="C29" s="10" t="s">
        <v>37</v>
      </c>
      <c r="D29" s="10">
        <v>1</v>
      </c>
      <c r="E29" s="10" t="s">
        <v>31</v>
      </c>
      <c r="F29" s="11"/>
      <c r="G29" s="11"/>
      <c r="H29" s="11" t="s">
        <v>32</v>
      </c>
      <c r="I29" s="37">
        <v>39869.158333333326</v>
      </c>
      <c r="J29" s="40" t="s">
        <v>141</v>
      </c>
      <c r="K29" s="44" t="s">
        <v>150</v>
      </c>
      <c r="L29" s="44" t="s">
        <v>165</v>
      </c>
    </row>
    <row r="30" spans="1:12" s="12" customFormat="1" ht="38.75" x14ac:dyDescent="0.2">
      <c r="A30" s="2" t="s">
        <v>92</v>
      </c>
      <c r="B30" s="13" t="s">
        <v>40</v>
      </c>
      <c r="C30" s="10" t="s">
        <v>20</v>
      </c>
      <c r="D30" s="10">
        <v>1</v>
      </c>
      <c r="E30" s="10" t="s">
        <v>41</v>
      </c>
      <c r="F30" s="11" t="s">
        <v>47</v>
      </c>
      <c r="G30" s="11"/>
      <c r="H30" s="11" t="s">
        <v>25</v>
      </c>
      <c r="I30" s="37">
        <v>20891.342175000002</v>
      </c>
      <c r="J30" s="40" t="s">
        <v>120</v>
      </c>
      <c r="K30" s="44" t="s">
        <v>151</v>
      </c>
      <c r="L30" s="12" t="s">
        <v>169</v>
      </c>
    </row>
    <row r="31" spans="1:12" s="12" customFormat="1" ht="13.6" x14ac:dyDescent="0.2">
      <c r="A31" s="2" t="s">
        <v>93</v>
      </c>
      <c r="B31" s="13" t="s">
        <v>40</v>
      </c>
      <c r="C31" s="10" t="s">
        <v>42</v>
      </c>
      <c r="D31" s="10">
        <v>1</v>
      </c>
      <c r="E31" s="10" t="s">
        <v>41</v>
      </c>
      <c r="F31" s="11" t="s">
        <v>47</v>
      </c>
      <c r="G31" s="11"/>
      <c r="H31" s="11" t="s">
        <v>44</v>
      </c>
      <c r="I31" s="37">
        <v>4081.77</v>
      </c>
      <c r="J31" s="40" t="s">
        <v>122</v>
      </c>
      <c r="K31" s="44" t="s">
        <v>145</v>
      </c>
    </row>
    <row r="32" spans="1:12" s="12" customFormat="1" ht="38.75" x14ac:dyDescent="0.2">
      <c r="A32" s="2" t="s">
        <v>94</v>
      </c>
      <c r="B32" s="13" t="s">
        <v>43</v>
      </c>
      <c r="C32" s="10" t="s">
        <v>20</v>
      </c>
      <c r="D32" s="10">
        <v>1</v>
      </c>
      <c r="E32" s="10" t="s">
        <v>41</v>
      </c>
      <c r="F32" s="11" t="s">
        <v>47</v>
      </c>
      <c r="G32" s="11"/>
      <c r="H32" s="11" t="s">
        <v>25</v>
      </c>
      <c r="I32" s="37">
        <v>22095.835499999997</v>
      </c>
      <c r="J32" s="40" t="s">
        <v>120</v>
      </c>
      <c r="K32" s="44" t="s">
        <v>150</v>
      </c>
      <c r="L32" s="12" t="s">
        <v>169</v>
      </c>
    </row>
    <row r="33" spans="1:12" s="12" customFormat="1" ht="13.6" x14ac:dyDescent="0.2">
      <c r="A33" s="2" t="s">
        <v>95</v>
      </c>
      <c r="B33" s="13" t="s">
        <v>43</v>
      </c>
      <c r="C33" s="10" t="s">
        <v>42</v>
      </c>
      <c r="D33" s="10">
        <v>1</v>
      </c>
      <c r="E33" s="10" t="s">
        <v>41</v>
      </c>
      <c r="F33" s="11" t="s">
        <v>47</v>
      </c>
      <c r="G33" s="11"/>
      <c r="H33" s="11" t="s">
        <v>44</v>
      </c>
      <c r="I33" s="37">
        <v>6119.4605000000001</v>
      </c>
      <c r="J33" s="40" t="s">
        <v>122</v>
      </c>
      <c r="K33" s="44" t="s">
        <v>145</v>
      </c>
    </row>
    <row r="34" spans="1:12" s="12" customFormat="1" ht="38.75" x14ac:dyDescent="0.2">
      <c r="A34" s="2" t="s">
        <v>96</v>
      </c>
      <c r="B34" s="13" t="s">
        <v>48</v>
      </c>
      <c r="C34" s="10" t="s">
        <v>20</v>
      </c>
      <c r="D34" s="10">
        <v>1</v>
      </c>
      <c r="E34" s="10" t="s">
        <v>41</v>
      </c>
      <c r="F34" s="11" t="s">
        <v>49</v>
      </c>
      <c r="G34" s="11"/>
      <c r="H34" s="11" t="s">
        <v>25</v>
      </c>
      <c r="I34" s="37">
        <v>5263.3314999999993</v>
      </c>
      <c r="J34" s="40" t="s">
        <v>120</v>
      </c>
      <c r="K34" s="44" t="s">
        <v>152</v>
      </c>
      <c r="L34" s="12" t="s">
        <v>166</v>
      </c>
    </row>
    <row r="35" spans="1:12" s="12" customFormat="1" ht="13.6" x14ac:dyDescent="0.2">
      <c r="A35" s="2" t="s">
        <v>97</v>
      </c>
      <c r="B35" s="13" t="s">
        <v>48</v>
      </c>
      <c r="C35" s="10" t="s">
        <v>42</v>
      </c>
      <c r="D35" s="10">
        <v>1</v>
      </c>
      <c r="E35" s="10" t="s">
        <v>41</v>
      </c>
      <c r="F35" s="11" t="s">
        <v>49</v>
      </c>
      <c r="G35" s="11"/>
      <c r="H35" s="11" t="s">
        <v>44</v>
      </c>
      <c r="I35" s="37">
        <v>23080.6495</v>
      </c>
      <c r="J35" s="40" t="s">
        <v>122</v>
      </c>
      <c r="K35" s="44" t="s">
        <v>145</v>
      </c>
    </row>
    <row r="36" spans="1:12" s="12" customFormat="1" ht="25.85" x14ac:dyDescent="0.2">
      <c r="A36" s="2" t="s">
        <v>98</v>
      </c>
      <c r="B36" s="13" t="s">
        <v>50</v>
      </c>
      <c r="C36" s="10" t="s">
        <v>20</v>
      </c>
      <c r="D36" s="10">
        <v>1</v>
      </c>
      <c r="E36" s="10" t="s">
        <v>51</v>
      </c>
      <c r="F36" s="11"/>
      <c r="G36" s="11"/>
      <c r="H36" s="11" t="s">
        <v>73</v>
      </c>
      <c r="I36" s="37">
        <v>15759.948833333334</v>
      </c>
      <c r="J36" s="40" t="s">
        <v>38</v>
      </c>
      <c r="K36" s="44" t="s">
        <v>145</v>
      </c>
    </row>
    <row r="37" spans="1:12" s="12" customFormat="1" ht="25.85" x14ac:dyDescent="0.2">
      <c r="A37" s="2" t="s">
        <v>99</v>
      </c>
      <c r="B37" s="13" t="s">
        <v>52</v>
      </c>
      <c r="C37" s="10" t="s">
        <v>37</v>
      </c>
      <c r="D37" s="10">
        <v>1</v>
      </c>
      <c r="E37" s="10" t="s">
        <v>51</v>
      </c>
      <c r="F37" s="11"/>
      <c r="G37" s="11"/>
      <c r="H37" s="11" t="s">
        <v>73</v>
      </c>
      <c r="I37" s="37">
        <v>20225.177777777775</v>
      </c>
      <c r="J37" s="40" t="s">
        <v>141</v>
      </c>
      <c r="K37" s="44" t="s">
        <v>145</v>
      </c>
    </row>
    <row r="38" spans="1:12" s="12" customFormat="1" ht="38.75" x14ac:dyDescent="0.2">
      <c r="A38" s="2" t="s">
        <v>100</v>
      </c>
      <c r="B38" s="13" t="s">
        <v>54</v>
      </c>
      <c r="C38" s="10" t="s">
        <v>20</v>
      </c>
      <c r="D38" s="10">
        <v>1</v>
      </c>
      <c r="E38" s="10" t="s">
        <v>58</v>
      </c>
      <c r="F38" s="11" t="s">
        <v>45</v>
      </c>
      <c r="G38" s="22"/>
      <c r="H38" s="11" t="s">
        <v>25</v>
      </c>
      <c r="I38" s="21">
        <v>20891.342175000002</v>
      </c>
      <c r="J38" s="40" t="s">
        <v>120</v>
      </c>
      <c r="K38" s="44" t="s">
        <v>153</v>
      </c>
      <c r="L38" s="12" t="s">
        <v>169</v>
      </c>
    </row>
    <row r="39" spans="1:12" s="12" customFormat="1" ht="13.6" x14ac:dyDescent="0.2">
      <c r="A39" s="2" t="s">
        <v>101</v>
      </c>
      <c r="B39" s="13" t="s">
        <v>54</v>
      </c>
      <c r="C39" s="10" t="s">
        <v>42</v>
      </c>
      <c r="D39" s="10">
        <v>1</v>
      </c>
      <c r="E39" s="10" t="s">
        <v>58</v>
      </c>
      <c r="F39" s="11" t="s">
        <v>45</v>
      </c>
      <c r="G39" s="22"/>
      <c r="H39" s="11" t="s">
        <v>44</v>
      </c>
      <c r="I39" s="37">
        <v>4081.7754999999997</v>
      </c>
      <c r="J39" s="40" t="s">
        <v>122</v>
      </c>
      <c r="K39" s="44" t="s">
        <v>145</v>
      </c>
    </row>
    <row r="40" spans="1:12" s="12" customFormat="1" ht="38.75" x14ac:dyDescent="0.2">
      <c r="A40" s="2" t="s">
        <v>102</v>
      </c>
      <c r="B40" s="13" t="s">
        <v>55</v>
      </c>
      <c r="C40" s="10" t="s">
        <v>20</v>
      </c>
      <c r="D40" s="10">
        <v>1</v>
      </c>
      <c r="E40" s="10" t="s">
        <v>58</v>
      </c>
      <c r="F40" s="11" t="s">
        <v>45</v>
      </c>
      <c r="G40" s="22"/>
      <c r="H40" s="11" t="s">
        <v>25</v>
      </c>
      <c r="I40" s="37">
        <v>36435.162499999999</v>
      </c>
      <c r="J40" s="40" t="s">
        <v>120</v>
      </c>
      <c r="K40" s="44"/>
    </row>
    <row r="41" spans="1:12" s="12" customFormat="1" ht="13.6" x14ac:dyDescent="0.2">
      <c r="A41" s="2" t="s">
        <v>103</v>
      </c>
      <c r="B41" s="13" t="s">
        <v>55</v>
      </c>
      <c r="C41" s="10" t="s">
        <v>42</v>
      </c>
      <c r="D41" s="10">
        <v>1</v>
      </c>
      <c r="E41" s="10" t="s">
        <v>58</v>
      </c>
      <c r="F41" s="11" t="s">
        <v>45</v>
      </c>
      <c r="G41" s="22"/>
      <c r="H41" s="11" t="s">
        <v>44</v>
      </c>
      <c r="I41" s="37">
        <v>6119.4584875</v>
      </c>
      <c r="J41" s="40" t="s">
        <v>122</v>
      </c>
      <c r="K41" s="44" t="s">
        <v>145</v>
      </c>
    </row>
    <row r="42" spans="1:12" s="12" customFormat="1" ht="38.75" x14ac:dyDescent="0.2">
      <c r="A42" s="2" t="s">
        <v>104</v>
      </c>
      <c r="B42" s="13" t="s">
        <v>56</v>
      </c>
      <c r="C42" s="10" t="s">
        <v>20</v>
      </c>
      <c r="D42" s="10">
        <v>1</v>
      </c>
      <c r="E42" s="10" t="s">
        <v>58</v>
      </c>
      <c r="F42" s="11" t="s">
        <v>46</v>
      </c>
      <c r="G42" s="22"/>
      <c r="H42" s="11" t="s">
        <v>25</v>
      </c>
      <c r="I42" s="37">
        <v>5263.3314999999993</v>
      </c>
      <c r="J42" s="40" t="s">
        <v>120</v>
      </c>
      <c r="K42" s="44" t="s">
        <v>154</v>
      </c>
      <c r="L42" s="12" t="s">
        <v>166</v>
      </c>
    </row>
    <row r="43" spans="1:12" s="12" customFormat="1" ht="13.6" x14ac:dyDescent="0.2">
      <c r="A43" s="2" t="s">
        <v>105</v>
      </c>
      <c r="B43" s="13" t="s">
        <v>56</v>
      </c>
      <c r="C43" s="10" t="s">
        <v>42</v>
      </c>
      <c r="D43" s="10">
        <v>1</v>
      </c>
      <c r="E43" s="10" t="s">
        <v>58</v>
      </c>
      <c r="F43" s="11" t="s">
        <v>46</v>
      </c>
      <c r="G43" s="22"/>
      <c r="H43" s="11" t="s">
        <v>44</v>
      </c>
      <c r="I43" s="37">
        <v>23080.6495</v>
      </c>
      <c r="J43" s="40" t="s">
        <v>122</v>
      </c>
      <c r="K43" s="44" t="s">
        <v>145</v>
      </c>
    </row>
    <row r="44" spans="1:12" s="12" customFormat="1" ht="25.85" x14ac:dyDescent="0.2">
      <c r="A44" s="2" t="s">
        <v>106</v>
      </c>
      <c r="B44" s="13" t="s">
        <v>57</v>
      </c>
      <c r="C44" s="10" t="s">
        <v>20</v>
      </c>
      <c r="D44" s="10">
        <v>1</v>
      </c>
      <c r="E44" s="10" t="s">
        <v>59</v>
      </c>
      <c r="F44" s="11"/>
      <c r="G44" s="22"/>
      <c r="H44" s="11" t="s">
        <v>73</v>
      </c>
      <c r="I44" s="37">
        <v>15759.948833333334</v>
      </c>
      <c r="J44" s="40" t="s">
        <v>38</v>
      </c>
      <c r="K44" s="44" t="s">
        <v>145</v>
      </c>
    </row>
    <row r="45" spans="1:12" s="12" customFormat="1" ht="25.85" x14ac:dyDescent="0.2">
      <c r="A45" s="2" t="s">
        <v>107</v>
      </c>
      <c r="B45" s="13" t="s">
        <v>53</v>
      </c>
      <c r="C45" s="10" t="s">
        <v>37</v>
      </c>
      <c r="D45" s="10">
        <v>1</v>
      </c>
      <c r="E45" s="10" t="s">
        <v>59</v>
      </c>
      <c r="F45" s="11"/>
      <c r="G45" s="22"/>
      <c r="H45" s="11" t="s">
        <v>73</v>
      </c>
      <c r="I45" s="37">
        <v>20225.177777777775</v>
      </c>
      <c r="J45" s="40" t="s">
        <v>141</v>
      </c>
      <c r="K45" s="44" t="s">
        <v>145</v>
      </c>
    </row>
    <row r="46" spans="1:12" s="12" customFormat="1" ht="25.85" x14ac:dyDescent="0.2">
      <c r="A46" s="2" t="s">
        <v>108</v>
      </c>
      <c r="B46" s="13" t="s">
        <v>66</v>
      </c>
      <c r="C46" s="10" t="s">
        <v>60</v>
      </c>
      <c r="D46" s="10">
        <v>1</v>
      </c>
      <c r="E46" s="10" t="s">
        <v>61</v>
      </c>
      <c r="F46" s="11"/>
      <c r="G46" s="11"/>
      <c r="H46" s="11"/>
      <c r="I46" s="37">
        <v>721.83934722222216</v>
      </c>
      <c r="J46" s="40" t="s">
        <v>68</v>
      </c>
      <c r="K46" s="44" t="s">
        <v>145</v>
      </c>
    </row>
    <row r="47" spans="1:12" s="12" customFormat="1" ht="25.85" x14ac:dyDescent="0.2">
      <c r="A47" s="2" t="s">
        <v>109</v>
      </c>
      <c r="B47" s="13" t="s">
        <v>67</v>
      </c>
      <c r="C47" s="10" t="s">
        <v>60</v>
      </c>
      <c r="D47" s="10">
        <v>1</v>
      </c>
      <c r="E47" s="10" t="s">
        <v>62</v>
      </c>
      <c r="F47" s="11"/>
      <c r="G47" s="11"/>
      <c r="H47" s="11"/>
      <c r="I47" s="37">
        <v>721.83934722222216</v>
      </c>
      <c r="J47" s="40" t="s">
        <v>68</v>
      </c>
      <c r="K47" s="44" t="s">
        <v>145</v>
      </c>
    </row>
    <row r="48" spans="1:12" s="12" customFormat="1" ht="51.65" x14ac:dyDescent="0.2">
      <c r="A48" s="2" t="s">
        <v>110</v>
      </c>
      <c r="B48" s="13" t="s">
        <v>63</v>
      </c>
      <c r="C48" s="10" t="s">
        <v>64</v>
      </c>
      <c r="D48" s="10">
        <v>1</v>
      </c>
      <c r="E48" s="10" t="s">
        <v>41</v>
      </c>
      <c r="F48" s="11" t="s">
        <v>47</v>
      </c>
      <c r="G48" s="11"/>
      <c r="H48" s="11"/>
      <c r="I48" s="37">
        <v>6975.6929999999993</v>
      </c>
      <c r="J48" s="40" t="s">
        <v>76</v>
      </c>
      <c r="K48" s="44" t="s">
        <v>155</v>
      </c>
    </row>
    <row r="49" spans="1:12" s="12" customFormat="1" ht="51.65" x14ac:dyDescent="0.2">
      <c r="A49" s="2" t="s">
        <v>111</v>
      </c>
      <c r="B49" s="13" t="s">
        <v>65</v>
      </c>
      <c r="C49" s="10" t="s">
        <v>64</v>
      </c>
      <c r="D49" s="10">
        <v>1</v>
      </c>
      <c r="E49" s="10" t="s">
        <v>58</v>
      </c>
      <c r="F49" s="11" t="s">
        <v>45</v>
      </c>
      <c r="G49" s="11"/>
      <c r="H49" s="11"/>
      <c r="I49" s="37">
        <v>6975.6929999999993</v>
      </c>
      <c r="J49" s="40" t="s">
        <v>76</v>
      </c>
      <c r="K49" s="44" t="s">
        <v>155</v>
      </c>
    </row>
    <row r="50" spans="1:12" s="12" customFormat="1" ht="13.6" x14ac:dyDescent="0.2">
      <c r="A50" s="2" t="s">
        <v>112</v>
      </c>
      <c r="B50" s="13" t="s">
        <v>69</v>
      </c>
      <c r="C50" s="10" t="s">
        <v>11</v>
      </c>
      <c r="D50" s="10">
        <v>1</v>
      </c>
      <c r="E50" s="10" t="s">
        <v>31</v>
      </c>
      <c r="F50" s="11"/>
      <c r="G50" s="11"/>
      <c r="H50" s="11" t="s">
        <v>73</v>
      </c>
      <c r="I50" s="37">
        <v>3192.0294444444444</v>
      </c>
      <c r="J50" s="40" t="s">
        <v>77</v>
      </c>
      <c r="K50" s="44" t="s">
        <v>155</v>
      </c>
    </row>
    <row r="51" spans="1:12" s="12" customFormat="1" ht="13.6" x14ac:dyDescent="0.2">
      <c r="A51" s="2" t="s">
        <v>113</v>
      </c>
      <c r="B51" s="13" t="s">
        <v>70</v>
      </c>
      <c r="C51" s="10" t="s">
        <v>11</v>
      </c>
      <c r="D51" s="10">
        <v>1</v>
      </c>
      <c r="E51" s="10" t="s">
        <v>51</v>
      </c>
      <c r="F51" s="11"/>
      <c r="G51" s="11"/>
      <c r="H51" s="11" t="s">
        <v>73</v>
      </c>
      <c r="I51" s="37">
        <v>2499.6144444444444</v>
      </c>
      <c r="J51" s="40" t="s">
        <v>77</v>
      </c>
      <c r="K51" s="44" t="s">
        <v>155</v>
      </c>
    </row>
    <row r="52" spans="1:12" s="12" customFormat="1" ht="13.6" x14ac:dyDescent="0.2">
      <c r="A52" s="2" t="s">
        <v>114</v>
      </c>
      <c r="B52" s="13" t="s">
        <v>71</v>
      </c>
      <c r="C52" s="10" t="s">
        <v>11</v>
      </c>
      <c r="D52" s="10">
        <v>1</v>
      </c>
      <c r="E52" s="10" t="s">
        <v>59</v>
      </c>
      <c r="F52" s="11"/>
      <c r="G52" s="11"/>
      <c r="H52" s="11" t="s">
        <v>73</v>
      </c>
      <c r="I52" s="37">
        <v>2499.6144444444444</v>
      </c>
      <c r="J52" s="40" t="s">
        <v>77</v>
      </c>
      <c r="K52" s="44" t="s">
        <v>155</v>
      </c>
    </row>
    <row r="53" spans="1:12" s="12" customFormat="1" ht="13.6" x14ac:dyDescent="0.2">
      <c r="A53" s="2" t="s">
        <v>116</v>
      </c>
      <c r="B53" s="13" t="s">
        <v>72</v>
      </c>
      <c r="C53" s="10" t="s">
        <v>11</v>
      </c>
      <c r="D53" s="10">
        <v>1</v>
      </c>
      <c r="E53" s="10"/>
      <c r="F53" s="11" t="s">
        <v>12</v>
      </c>
      <c r="G53" s="11"/>
      <c r="H53" s="11" t="s">
        <v>75</v>
      </c>
      <c r="I53" s="37">
        <v>4067.0388888888892</v>
      </c>
      <c r="J53" s="40" t="s">
        <v>74</v>
      </c>
      <c r="K53" s="44" t="s">
        <v>155</v>
      </c>
    </row>
    <row r="54" spans="1:12" s="12" customFormat="1" ht="52.3" x14ac:dyDescent="0.2">
      <c r="A54" s="2" t="s">
        <v>117</v>
      </c>
      <c r="B54" s="26" t="s">
        <v>135</v>
      </c>
      <c r="C54" s="25"/>
      <c r="D54" s="25">
        <v>4</v>
      </c>
      <c r="E54" s="25"/>
      <c r="F54" s="11" t="s">
        <v>129</v>
      </c>
      <c r="G54" s="1"/>
      <c r="H54" s="1"/>
      <c r="I54" s="21">
        <v>6000</v>
      </c>
      <c r="J54" s="40" t="s">
        <v>123</v>
      </c>
      <c r="K54" s="44" t="s">
        <v>156</v>
      </c>
    </row>
    <row r="55" spans="1:12" s="12" customFormat="1" ht="78.150000000000006" x14ac:dyDescent="0.2">
      <c r="A55" s="2" t="s">
        <v>124</v>
      </c>
      <c r="B55" s="27" t="s">
        <v>131</v>
      </c>
      <c r="C55" s="25" t="s">
        <v>126</v>
      </c>
      <c r="D55" s="10">
        <v>60</v>
      </c>
      <c r="E55" s="25"/>
      <c r="F55" s="11" t="s">
        <v>129</v>
      </c>
      <c r="G55" s="1"/>
      <c r="H55" s="1"/>
      <c r="I55" s="21">
        <v>20043.810000000001</v>
      </c>
      <c r="J55" s="40"/>
      <c r="K55" s="44" t="s">
        <v>155</v>
      </c>
    </row>
    <row r="56" spans="1:12" s="12" customFormat="1" ht="91.05" x14ac:dyDescent="0.2">
      <c r="A56" s="2" t="s">
        <v>125</v>
      </c>
      <c r="B56" s="27" t="s">
        <v>130</v>
      </c>
      <c r="C56" s="25" t="s">
        <v>127</v>
      </c>
      <c r="D56" s="10">
        <v>55</v>
      </c>
      <c r="E56" s="25"/>
      <c r="F56" s="11" t="s">
        <v>129</v>
      </c>
      <c r="G56" s="1"/>
      <c r="H56" s="1"/>
      <c r="I56" s="21">
        <v>7329.41</v>
      </c>
      <c r="J56" s="40"/>
      <c r="K56" s="44" t="s">
        <v>155</v>
      </c>
    </row>
    <row r="57" spans="1:12" s="12" customFormat="1" ht="13.6" x14ac:dyDescent="0.2">
      <c r="A57" s="2" t="s">
        <v>128</v>
      </c>
      <c r="B57" s="28" t="s">
        <v>132</v>
      </c>
      <c r="C57" s="10" t="s">
        <v>60</v>
      </c>
      <c r="D57" s="10">
        <v>72</v>
      </c>
      <c r="E57" s="25"/>
      <c r="F57" s="11" t="s">
        <v>129</v>
      </c>
      <c r="G57" s="1"/>
      <c r="H57" s="1"/>
      <c r="I57" s="21">
        <v>3146.4</v>
      </c>
      <c r="J57" s="40"/>
      <c r="K57" s="44" t="s">
        <v>155</v>
      </c>
    </row>
    <row r="58" spans="1:12" x14ac:dyDescent="0.2">
      <c r="K58" s="44"/>
      <c r="L58" s="3"/>
    </row>
    <row r="59" spans="1:12" ht="13.6" x14ac:dyDescent="0.25">
      <c r="B59" s="33" t="s">
        <v>138</v>
      </c>
      <c r="I59" s="32">
        <f>SUM(I9:I58)</f>
        <v>900785.41710563877</v>
      </c>
      <c r="K59" s="44"/>
    </row>
    <row r="60" spans="1:12" x14ac:dyDescent="0.2">
      <c r="B60" s="30"/>
      <c r="K60" s="44"/>
    </row>
    <row r="61" spans="1:12" s="12" customFormat="1" ht="26.5" x14ac:dyDescent="0.2">
      <c r="A61" s="2"/>
      <c r="B61" s="31" t="s">
        <v>137</v>
      </c>
      <c r="C61" s="10"/>
      <c r="D61" s="10">
        <v>1</v>
      </c>
      <c r="E61" s="25"/>
      <c r="F61" s="11"/>
      <c r="G61" s="1"/>
      <c r="H61" s="1"/>
      <c r="I61" s="21">
        <v>75929.850000000006</v>
      </c>
      <c r="J61" s="45"/>
      <c r="K61" s="44" t="s">
        <v>157</v>
      </c>
      <c r="L61" s="36"/>
    </row>
    <row r="62" spans="1:12" x14ac:dyDescent="0.2">
      <c r="K62" s="44"/>
    </row>
    <row r="63" spans="1:12" ht="14.3" thickBot="1" x14ac:dyDescent="0.3">
      <c r="B63" s="33" t="s">
        <v>139</v>
      </c>
      <c r="I63" s="23">
        <f>I59-I61</f>
        <v>824855.56710563879</v>
      </c>
      <c r="K63" s="44"/>
    </row>
    <row r="64" spans="1:12" ht="13.6" thickTop="1" x14ac:dyDescent="0.2"/>
  </sheetData>
  <autoFilter ref="A7:J64" xr:uid="{B3B3E766-8305-434B-BC2D-FAC3C5948493}"/>
  <phoneticPr fontId="8" type="noConversion"/>
  <pageMargins left="0.70866141732283472" right="0.70866141732283472" top="0.74803149606299213" bottom="0.74803149606299213" header="0.31496062992125984" footer="0.31496062992125984"/>
  <pageSetup paperSize="8" scale="44"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SHEDULE OF WORKS</vt:lpstr>
      <vt:lpstr>'SHEDULE OF WORKS'!Print_Titles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Simon Thorpe</cp:lastModifiedBy>
  <cp:lastPrinted>2020-04-29T07:10:30Z</cp:lastPrinted>
  <dcterms:created xsi:type="dcterms:W3CDTF">2002-11-02T06:54:37Z</dcterms:created>
  <dcterms:modified xsi:type="dcterms:W3CDTF">2020-05-13T10:39:08Z</dcterms:modified>
</cp:coreProperties>
</file>