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24226"/>
  <mc:AlternateContent xmlns:mc="http://schemas.openxmlformats.org/markup-compatibility/2006">
    <mc:Choice Requires="x15">
      <x15ac:absPath xmlns:x15ac="http://schemas.microsoft.com/office/spreadsheetml/2010/11/ac" url="F:\Lords\"/>
    </mc:Choice>
  </mc:AlternateContent>
  <xr:revisionPtr revIDLastSave="0" documentId="8_{2C9F8F69-29DF-4701-BFE4-C7475239A4FA}" xr6:coauthVersionLast="45" xr6:coauthVersionMax="45" xr10:uidLastSave="{00000000-0000-0000-0000-000000000000}"/>
  <bookViews>
    <workbookView xWindow="-108" yWindow="-108" windowWidth="23256" windowHeight="12576" xr2:uid="{00000000-000D-0000-FFFF-FFFF00000000}"/>
  </bookViews>
  <sheets>
    <sheet name="N D Queries" sheetId="1" r:id="rId1"/>
  </sheets>
  <definedNames>
    <definedName name="_xlnm._FilterDatabase" localSheetId="0" hidden="1">'N D Queries'!$A$10:$I$50</definedName>
    <definedName name="_xlnm.Print_Titles" localSheetId="0">'N D Queries'!$1:$9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 l="1"/>
  <c r="F38" i="1" s="1"/>
  <c r="F39" i="1" l="1"/>
  <c r="F40" i="1" s="1"/>
</calcChain>
</file>

<file path=xl/sharedStrings.xml><?xml version="1.0" encoding="utf-8"?>
<sst xmlns="http://schemas.openxmlformats.org/spreadsheetml/2006/main" count="172" uniqueCount="120">
  <si>
    <t>RAPHAEL CONTRACTING LTD</t>
  </si>
  <si>
    <t>Ref</t>
  </si>
  <si>
    <t>Schedule of Order Queries</t>
  </si>
  <si>
    <t>Page</t>
  </si>
  <si>
    <t>Document</t>
  </si>
  <si>
    <t>Comment</t>
  </si>
  <si>
    <t>Sub-Contract Order Particulars</t>
  </si>
  <si>
    <t>Retention</t>
  </si>
  <si>
    <t>Item</t>
  </si>
  <si>
    <t>3 of 6</t>
  </si>
  <si>
    <t>2 of 6</t>
  </si>
  <si>
    <t>Sub-Contact Sum</t>
  </si>
  <si>
    <t>Please see page 33 of 88 below for our calculation of the sub-contract sum</t>
  </si>
  <si>
    <t>Document schedule</t>
  </si>
  <si>
    <t>7  of 88</t>
  </si>
  <si>
    <t>S06 Door Schedule</t>
  </si>
  <si>
    <t>We received revision C2 but our quotation is based upon revision P1</t>
  </si>
  <si>
    <t>Scope of works</t>
  </si>
  <si>
    <t>Generally</t>
  </si>
  <si>
    <t>Testing</t>
  </si>
  <si>
    <t xml:space="preserve">We have not allowed for testing. </t>
  </si>
  <si>
    <t>Working hours/sequence</t>
  </si>
  <si>
    <t>12 of 88</t>
  </si>
  <si>
    <t>3.3.24</t>
  </si>
  <si>
    <t>13 of 88</t>
  </si>
  <si>
    <t>3.3.31</t>
  </si>
  <si>
    <t>We have not allowed for insulation infill etc ….. between the structure or existing surfaces and the Sub Contract works.</t>
  </si>
  <si>
    <t>Return visits / attendances</t>
  </si>
  <si>
    <t>We have not allowed for "all necessary" return visits or attendances on interfacing Sub-Contractors/professional teams.</t>
  </si>
  <si>
    <t>14 of 88</t>
  </si>
  <si>
    <t>3.3.50</t>
  </si>
  <si>
    <t>We will keep our work areas clean, we have not however allowed to carry this out specifically at the end of each working day. We have not allowed to work Saturday's. Debris is to be removed from site by ISG.</t>
  </si>
  <si>
    <t>3.3.52</t>
  </si>
  <si>
    <t>We can accept multiple visits and non-concurrent working where this is identified on an agreed programme. We cannot accept it without limitation.</t>
  </si>
  <si>
    <t>We have not allowed for out of hours/out of sequence working. We have not allowed to work weekends, evenings, nights or bank hloidays</t>
  </si>
  <si>
    <t>15 &amp; 16 of 88</t>
  </si>
  <si>
    <t>Planning permission</t>
  </si>
  <si>
    <t>We regularly employ appretices of our own, so will not be able to take on any further to help satisfy the requirements of Section 106. We will purchase a portion of our requirements locally but our ability to do this will, to a large extent, be determined by specification.</t>
  </si>
  <si>
    <t>We have not allowed for all necessary temporary adaptions, propping, weather proofing etc.</t>
  </si>
  <si>
    <t>3.5.6</t>
  </si>
  <si>
    <t>3.6.8</t>
  </si>
  <si>
    <t>18 of 88</t>
  </si>
  <si>
    <t>The LED lighting to the metal panel feature is by others</t>
  </si>
  <si>
    <t>20 of 88</t>
  </si>
  <si>
    <t>3.7.4 &amp; 5</t>
  </si>
  <si>
    <t>We have allowed to redraft drawings only if they contain errors, not because the design team varies the scope after the drawings have been prepared. Should the design team vary the design too late on in the programme this will have cost and programming implications</t>
  </si>
  <si>
    <t>21 of 88</t>
  </si>
  <si>
    <t>If the design team proposes to vary the works to an extent that will involve additional costs, RCL will identify these changes to ISG. If these variations are to proceed RCL will require an SI</t>
  </si>
  <si>
    <t>3.8.11 &amp; 3.9.14</t>
  </si>
  <si>
    <t>23 of 88</t>
  </si>
  <si>
    <t>3.10</t>
  </si>
  <si>
    <t>If, and where, discrepencies exist between this statement and other clauses within the order, this clause, with regard to RCL's relationship with ISG, the Design Team and all interfacing contractors will take precedence</t>
  </si>
  <si>
    <t>Design</t>
  </si>
  <si>
    <t>Responsibility</t>
  </si>
  <si>
    <t>Please explain the difference between the figures 1 &amp; 2 on the matrix</t>
  </si>
  <si>
    <t>ER's and design intent</t>
  </si>
  <si>
    <t>RCL are responsible for providing system proposals and fabrication drawings for approval from the architects drawings and specifications not the ER's and the design intent.</t>
  </si>
  <si>
    <t>Schedules</t>
  </si>
  <si>
    <t>Please expand upon what is meant by "Construction and as built schedules" for sanitaryware and finishes</t>
  </si>
  <si>
    <t>Sub-Contract Sum Analysis</t>
  </si>
  <si>
    <t>26 &amp; 27 of 88</t>
  </si>
  <si>
    <t>27 of 88</t>
  </si>
  <si>
    <t>32 of 88</t>
  </si>
  <si>
    <t>Heater grille</t>
  </si>
  <si>
    <t>We have not allowed to prove this within the reception desk</t>
  </si>
  <si>
    <t>Mirrors</t>
  </si>
  <si>
    <t>Our quotation for the mirrors is limited to those listed on Chelsea Fusion's quote dated 07.07.16, provided by yourselves, option 1. We have allowed for a plywood backing but nothing else. We have not allowed for any of the mirror boxes, openable sections, trims etc shown on drawings L10.501 and L10.502</t>
  </si>
  <si>
    <t>33 of 88</t>
  </si>
  <si>
    <t>Our calculation of this is:-</t>
  </si>
  <si>
    <t>Prelims</t>
  </si>
  <si>
    <t>Measured Works</t>
  </si>
  <si>
    <t>Discounts</t>
  </si>
  <si>
    <t>SPD @ 3%</t>
  </si>
  <si>
    <t>Attendances</t>
  </si>
  <si>
    <t>38 of 88</t>
  </si>
  <si>
    <t>Hoisting etc</t>
  </si>
  <si>
    <t>We have not allowed for hoist operators</t>
  </si>
  <si>
    <t>Distribution</t>
  </si>
  <si>
    <t>We have not allowed for electric pallet trucks</t>
  </si>
  <si>
    <t>39 of 88</t>
  </si>
  <si>
    <t>Waste disposal</t>
  </si>
  <si>
    <t>40 of 88</t>
  </si>
  <si>
    <t>Final clean</t>
  </si>
  <si>
    <t>41 of 88</t>
  </si>
  <si>
    <t>52 of 88</t>
  </si>
  <si>
    <t>Site supervision</t>
  </si>
  <si>
    <t>We have not allowed for any mock ups (also page 49 of 88)</t>
  </si>
  <si>
    <t>As the start of our works on site the supervisor may be part working</t>
  </si>
  <si>
    <t>The retention percentage should be a maximum of 3% for a maximum of 12 months (as RCL tender letter dated 04.05.17 item 11), which is in line with the strategic partnership agreement. Page 60 of 88 states that the defects liability period is 12 months</t>
  </si>
  <si>
    <t>Sub contract value</t>
  </si>
  <si>
    <t>We have allowed to remove waste to skips provided by ISG not to remove it from site</t>
  </si>
  <si>
    <t>We have allowed fpr a final clean but not the "sparkle" clean</t>
  </si>
  <si>
    <t>Samples</t>
  </si>
  <si>
    <t>We have not allowed for travel, accomodation and associated costs.</t>
  </si>
  <si>
    <t>72 of 88</t>
  </si>
  <si>
    <t>P I Insurance</t>
  </si>
  <si>
    <t>Our cover is, in line with page 3 of the Sub-contract particulars £2m.</t>
  </si>
  <si>
    <t>RCL tender letter 04.05.17</t>
  </si>
  <si>
    <t>Item 4</t>
  </si>
  <si>
    <t>Building environment</t>
  </si>
  <si>
    <t>The main contractor is to ensure that the climate within the building in terms of temperature, moisture etc is suitable for the installation of joinery. We have not allowed to provide any heating or dehumidification equipment</t>
  </si>
  <si>
    <t>ISG Comment</t>
  </si>
  <si>
    <t>Noted &amp; Agreed</t>
  </si>
  <si>
    <t xml:space="preserve">This to allow for snagged works as required - be it by ISG or Consultants. </t>
  </si>
  <si>
    <t xml:space="preserve">Clause 3.10 Agreed </t>
  </si>
  <si>
    <t>ISG - Walsingham House</t>
  </si>
  <si>
    <t>The mock-up refers to a corner of the recpetion desk. This is the same as the sample, whereby a cost has already been issued by Raphael and is included in your order. For clarity, no other mock-ups are required</t>
  </si>
  <si>
    <t>The only elements of design that are by Raphael is: reception desk &amp; timber entrance screen.
The doors, skirtings, cills do not really have design responsibility associated and ultimately are the responsibility of JRA.</t>
  </si>
  <si>
    <t>They're both the same, the architect's drawings and specs are the ER's and design intent.</t>
  </si>
  <si>
    <t>Sanitaryware nor finishes are not within your package, so no construction and as built schedules are required</t>
  </si>
  <si>
    <t>The supply and install of all mirrors are by Raphael including the ply backing.  The hinged panel itself is by others, Raphael are to install the mirrors to the hinged panel.</t>
  </si>
  <si>
    <t xml:space="preserve">There's no requirement for a visit to inlcude ISG personel nor client however for Raphael's peace of mind it may be prudent for Raphael to visit for quality control.  </t>
  </si>
  <si>
    <t xml:space="preserve">This has always been shown clearly on the wrritten scope and drawings. Never mentioned in any subseqent meeting that this was excluded, hence I have deemed included. </t>
  </si>
  <si>
    <t xml:space="preserve">A full time non-working supervisor must be present from commencement of works on site. </t>
  </si>
  <si>
    <t xml:space="preserve">Please provide details of your apprentices and whether they fullfill the requirements of the Section 106? </t>
  </si>
  <si>
    <t>RCL Comment</t>
  </si>
  <si>
    <t>Please see attached list of names and addresses</t>
  </si>
  <si>
    <t>Noted and agreed</t>
  </si>
  <si>
    <t>Trims excluded.</t>
  </si>
  <si>
    <t>To be discussed at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</si>
</sst>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quot;£&quot;#,##0.00"/>
  </numFmts>
  <fonts count="8" x14ac:knownFonts="1">
    <font>
      <sz val="10"/>
      <name val="Arial"/>
    </font>
    <font>
      <sz val="10"/>
      <name val="Arial"/>
      <family val="2"/>
    </font>
    <font>
      <sz val="10"/>
      <name val="Arial"/>
    </font>
    <font>
      <b/>
      <u/>
      <sz val="10"/>
      <color indexed="17"/>
      <name val="Arial"/>
      <family val="2"/>
    </font>
    <font>
      <sz val="10"/>
      <name val="Arial"/>
      <family val="2"/>
    </font>
    <font>
      <b/>
      <u/>
      <sz val="10"/>
      <name val="Arial"/>
      <family val="2"/>
    </font>
    <font>
      <u/>
      <sz val="10"/>
      <name val="Arial"/>
      <family val="2"/>
    </font>
    <font>
      <sz val="10"/>
      <name val="Arial"/>
    </font>
  </fonts>
  <fills count="3">
    <fill>
      <patternFill patternType="none"/>
    </fill>
    <fill>
      <patternFill patternType="gray125"/>
    </fill>
    <fill>
      <patternFill patternType="solid">
        <fgColor rgb="FFFFFF00"/>
        <bgColor indexed="64"/>
      </patternFill>
    </fill>
  </fills>
  <borders count="3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right/>
      <top style="hair">
        <color indexed="64"/>
      </top>
      <bottom style="thin">
        <color indexed="64"/>
      </bottom>
      <diagonal/>
    </border>
    <border>
      <left/>
      <right/>
      <top style="thin">
        <color indexed="64"/>
      </top>
      <bottom style="double">
        <color indexed="64"/>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0" fontId="1" fillId="0" borderId="0"/>
    <xf numFmtId="44" fontId="2" fillId="0" borderId="0" applyFont="0" applyFill="0" applyBorder="0" applyAlignment="0" applyProtection="0"/>
  </cellStyleXfs>
  <cellXfs count="104">
    <xf numFmtId="0" fontId="0" fillId="0" borderId="0" xfId="0"/>
    <xf numFmtId="0" fontId="3" fillId="0" borderId="0" xfId="0" applyFont="1" applyAlignment="1">
      <alignment horizontal="center" vertical="top"/>
    </xf>
    <xf numFmtId="0" fontId="3" fillId="0" borderId="0" xfId="0" applyFont="1" applyAlignment="1">
      <alignment vertical="top"/>
    </xf>
    <xf numFmtId="49" fontId="3" fillId="0" borderId="0" xfId="0" applyNumberFormat="1" applyFont="1" applyAlignment="1">
      <alignment horizontal="center" vertical="top" wrapText="1"/>
    </xf>
    <xf numFmtId="0" fontId="3" fillId="0" borderId="0" xfId="0" applyFont="1" applyAlignment="1">
      <alignment vertical="top" wrapText="1"/>
    </xf>
    <xf numFmtId="0" fontId="4" fillId="0" borderId="0" xfId="0" applyFont="1" applyAlignment="1">
      <alignment vertical="top" wrapText="1"/>
    </xf>
    <xf numFmtId="0" fontId="4" fillId="0" borderId="0" xfId="0" applyFont="1"/>
    <xf numFmtId="0" fontId="5" fillId="0" borderId="0" xfId="0" applyFont="1" applyAlignment="1">
      <alignment horizontal="center" vertical="top"/>
    </xf>
    <xf numFmtId="0" fontId="5" fillId="0" borderId="0" xfId="0" applyFont="1" applyAlignment="1">
      <alignment vertical="top"/>
    </xf>
    <xf numFmtId="49" fontId="5" fillId="0" borderId="0" xfId="0" applyNumberFormat="1" applyFont="1" applyAlignment="1">
      <alignment horizontal="center" vertical="top" wrapText="1"/>
    </xf>
    <xf numFmtId="0" fontId="5" fillId="0" borderId="0" xfId="0" applyFont="1" applyAlignment="1">
      <alignment vertical="top" wrapText="1"/>
    </xf>
    <xf numFmtId="14" fontId="6" fillId="0" borderId="0" xfId="0" applyNumberFormat="1" applyFont="1" applyAlignment="1">
      <alignment horizontal="left" vertical="top" wrapText="1"/>
    </xf>
    <xf numFmtId="14" fontId="4" fillId="0" borderId="0" xfId="0" applyNumberFormat="1" applyFont="1"/>
    <xf numFmtId="0" fontId="4" fillId="0" borderId="0" xfId="0" applyFont="1" applyAlignment="1">
      <alignment horizontal="center" vertical="top"/>
    </xf>
    <xf numFmtId="0" fontId="4" fillId="0" borderId="0" xfId="0" applyFont="1" applyAlignment="1">
      <alignment vertical="top"/>
    </xf>
    <xf numFmtId="49" fontId="4" fillId="0" borderId="0" xfId="0" applyNumberFormat="1" applyFont="1" applyAlignment="1">
      <alignment horizontal="center" vertical="top" wrapText="1"/>
    </xf>
    <xf numFmtId="0" fontId="4" fillId="0" borderId="1" xfId="0" applyFont="1" applyBorder="1" applyAlignment="1">
      <alignment horizontal="center" vertical="top"/>
    </xf>
    <xf numFmtId="0" fontId="4" fillId="0" borderId="1" xfId="0" applyFont="1" applyBorder="1" applyAlignment="1">
      <alignment vertical="top"/>
    </xf>
    <xf numFmtId="49" fontId="4" fillId="0" borderId="1" xfId="0" applyNumberFormat="1" applyFont="1" applyBorder="1" applyAlignment="1">
      <alignment horizontal="center" vertical="top" wrapText="1"/>
    </xf>
    <xf numFmtId="0" fontId="4" fillId="0" borderId="2" xfId="0" applyFont="1" applyBorder="1" applyAlignment="1">
      <alignment horizontal="center" vertical="top"/>
    </xf>
    <xf numFmtId="0" fontId="4" fillId="0" borderId="2" xfId="0" applyFont="1" applyBorder="1" applyAlignment="1">
      <alignment vertical="top"/>
    </xf>
    <xf numFmtId="49" fontId="4" fillId="0" borderId="2" xfId="0" applyNumberFormat="1" applyFont="1" applyBorder="1" applyAlignment="1">
      <alignment horizontal="center" vertical="top" wrapText="1"/>
    </xf>
    <xf numFmtId="0" fontId="4" fillId="0" borderId="3" xfId="0" applyFont="1" applyBorder="1" applyAlignment="1">
      <alignment horizontal="center" vertical="top"/>
    </xf>
    <xf numFmtId="0" fontId="4" fillId="0" borderId="3" xfId="0" applyFont="1" applyBorder="1" applyAlignment="1">
      <alignment vertical="top"/>
    </xf>
    <xf numFmtId="49" fontId="4" fillId="0" borderId="3" xfId="0" applyNumberFormat="1" applyFont="1" applyBorder="1" applyAlignment="1">
      <alignment horizontal="center" vertical="top" wrapText="1"/>
    </xf>
    <xf numFmtId="0" fontId="4" fillId="0" borderId="4" xfId="0" applyFont="1" applyBorder="1" applyAlignment="1">
      <alignment horizontal="center" vertical="top"/>
    </xf>
    <xf numFmtId="0" fontId="4" fillId="0" borderId="4" xfId="0" applyFont="1" applyBorder="1" applyAlignment="1">
      <alignment vertical="top"/>
    </xf>
    <xf numFmtId="49" fontId="4" fillId="0" borderId="22" xfId="0" applyNumberFormat="1" applyFont="1" applyBorder="1" applyAlignment="1">
      <alignment horizontal="center" vertical="top" wrapText="1"/>
    </xf>
    <xf numFmtId="0" fontId="4" fillId="0" borderId="10" xfId="0" applyFont="1" applyBorder="1" applyAlignment="1">
      <alignment vertical="top"/>
    </xf>
    <xf numFmtId="0" fontId="4" fillId="0" borderId="10"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horizontal="center" vertical="top"/>
    </xf>
    <xf numFmtId="0" fontId="4" fillId="0" borderId="5" xfId="0" applyFont="1" applyBorder="1" applyAlignment="1">
      <alignment vertical="top"/>
    </xf>
    <xf numFmtId="49" fontId="4" fillId="0" borderId="23" xfId="0" applyNumberFormat="1" applyFont="1" applyBorder="1" applyAlignment="1">
      <alignment horizontal="center" vertical="top" wrapText="1"/>
    </xf>
    <xf numFmtId="0" fontId="4" fillId="0" borderId="5" xfId="0" applyFont="1" applyFill="1" applyBorder="1" applyAlignment="1">
      <alignment vertical="top"/>
    </xf>
    <xf numFmtId="0" fontId="4" fillId="0" borderId="11" xfId="0" applyFont="1" applyBorder="1" applyAlignment="1">
      <alignment vertical="top" wrapText="1"/>
    </xf>
    <xf numFmtId="0" fontId="4" fillId="0" borderId="13" xfId="0" applyFont="1" applyBorder="1" applyAlignment="1">
      <alignment vertical="top" wrapText="1"/>
    </xf>
    <xf numFmtId="0" fontId="4" fillId="0" borderId="6" xfId="0" applyFont="1" applyBorder="1" applyAlignment="1">
      <alignment horizontal="center" vertical="top"/>
    </xf>
    <xf numFmtId="0" fontId="4" fillId="0" borderId="6" xfId="0" applyFont="1" applyBorder="1" applyAlignment="1">
      <alignment vertical="top"/>
    </xf>
    <xf numFmtId="49" fontId="4" fillId="0" borderId="6" xfId="0" applyNumberFormat="1" applyFont="1" applyBorder="1" applyAlignment="1">
      <alignment horizontal="center" vertical="top" wrapText="1"/>
    </xf>
    <xf numFmtId="0" fontId="4" fillId="0" borderId="14" xfId="0" applyFont="1" applyBorder="1" applyAlignment="1">
      <alignment vertical="top"/>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xf>
    <xf numFmtId="0" fontId="4" fillId="0" borderId="5" xfId="0" applyFont="1" applyFill="1" applyBorder="1" applyAlignment="1">
      <alignment horizontal="center" vertical="top"/>
    </xf>
    <xf numFmtId="49" fontId="4" fillId="0" borderId="23" xfId="0" applyNumberFormat="1" applyFont="1" applyFill="1" applyBorder="1" applyAlignment="1">
      <alignment horizontal="center" vertical="top" wrapText="1"/>
    </xf>
    <xf numFmtId="0" fontId="4" fillId="0" borderId="15" xfId="0" applyFont="1" applyFill="1" applyBorder="1" applyAlignment="1">
      <alignment vertical="top"/>
    </xf>
    <xf numFmtId="0" fontId="4" fillId="0" borderId="11" xfId="0" applyFont="1" applyFill="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7" fillId="0" borderId="16" xfId="0" applyFont="1" applyFill="1" applyBorder="1" applyAlignment="1">
      <alignment vertical="top" wrapText="1"/>
    </xf>
    <xf numFmtId="0" fontId="7" fillId="0" borderId="8" xfId="0" applyFont="1" applyFill="1" applyBorder="1" applyAlignment="1">
      <alignment vertical="top" wrapText="1"/>
    </xf>
    <xf numFmtId="0" fontId="0" fillId="0" borderId="16" xfId="0" applyBorder="1" applyAlignment="1">
      <alignment vertical="top"/>
    </xf>
    <xf numFmtId="0" fontId="0" fillId="0" borderId="8" xfId="0" applyBorder="1" applyAlignment="1">
      <alignment vertical="top"/>
    </xf>
    <xf numFmtId="0" fontId="7" fillId="0" borderId="16" xfId="0" applyFont="1" applyFill="1" applyBorder="1" applyAlignment="1">
      <alignment vertical="top"/>
    </xf>
    <xf numFmtId="0" fontId="7" fillId="0" borderId="8" xfId="0" applyFont="1" applyFill="1" applyBorder="1" applyAlignment="1">
      <alignment vertical="top"/>
    </xf>
    <xf numFmtId="0" fontId="4" fillId="0" borderId="16" xfId="0" applyFont="1" applyFill="1" applyBorder="1" applyAlignment="1">
      <alignment vertical="top" wrapText="1"/>
    </xf>
    <xf numFmtId="165" fontId="7" fillId="0" borderId="8" xfId="2" applyNumberFormat="1" applyFont="1" applyFill="1" applyBorder="1" applyAlignment="1">
      <alignment horizontal="left" vertical="top" wrapText="1"/>
    </xf>
    <xf numFmtId="164" fontId="7" fillId="0" borderId="11" xfId="0" applyNumberFormat="1" applyFont="1" applyFill="1" applyBorder="1" applyAlignment="1">
      <alignment vertical="top" wrapText="1"/>
    </xf>
    <xf numFmtId="164" fontId="7" fillId="0" borderId="24" xfId="2" applyNumberFormat="1" applyFont="1" applyFill="1" applyBorder="1" applyAlignment="1">
      <alignment vertical="top" wrapText="1"/>
    </xf>
    <xf numFmtId="164" fontId="7" fillId="0" borderId="16" xfId="2" applyNumberFormat="1" applyFont="1" applyFill="1" applyBorder="1" applyAlignment="1">
      <alignment horizontal="left" vertical="top" wrapText="1"/>
    </xf>
    <xf numFmtId="164" fontId="7" fillId="0" borderId="24" xfId="2" applyNumberFormat="1" applyFont="1" applyFill="1" applyBorder="1" applyAlignment="1">
      <alignment horizontal="left" vertical="top" wrapText="1"/>
    </xf>
    <xf numFmtId="164" fontId="7" fillId="0" borderId="26" xfId="0" applyNumberFormat="1" applyFont="1" applyFill="1" applyBorder="1" applyAlignment="1">
      <alignment vertical="top" wrapText="1"/>
    </xf>
    <xf numFmtId="164" fontId="7" fillId="0" borderId="25" xfId="0" applyNumberFormat="1" applyFont="1" applyFill="1" applyBorder="1" applyAlignment="1">
      <alignment vertical="top" wrapText="1"/>
    </xf>
    <xf numFmtId="0" fontId="7" fillId="0" borderId="11" xfId="0" applyFont="1" applyFill="1" applyBorder="1" applyAlignment="1">
      <alignment vertical="top"/>
    </xf>
    <xf numFmtId="165" fontId="7" fillId="0" borderId="8" xfId="2" applyNumberFormat="1" applyFont="1" applyFill="1" applyBorder="1" applyAlignment="1">
      <alignment horizontal="left" vertical="top"/>
    </xf>
    <xf numFmtId="49" fontId="1" fillId="0" borderId="23" xfId="0" applyNumberFormat="1" applyFont="1" applyFill="1" applyBorder="1" applyAlignment="1">
      <alignment horizontal="center" vertical="top" wrapText="1"/>
    </xf>
    <xf numFmtId="0" fontId="1" fillId="0" borderId="15" xfId="0" applyFont="1" applyFill="1" applyBorder="1" applyAlignment="1">
      <alignment vertical="top"/>
    </xf>
    <xf numFmtId="0" fontId="1" fillId="0" borderId="5" xfId="0" applyFont="1" applyFill="1" applyBorder="1" applyAlignment="1">
      <alignment horizontal="center" vertical="top"/>
    </xf>
    <xf numFmtId="0" fontId="1" fillId="0" borderId="5" xfId="0" applyFont="1" applyBorder="1" applyAlignment="1">
      <alignment vertical="top"/>
    </xf>
    <xf numFmtId="0" fontId="1" fillId="0" borderId="5" xfId="0" applyFont="1" applyBorder="1" applyAlignment="1">
      <alignment horizontal="center" vertical="top"/>
    </xf>
    <xf numFmtId="49" fontId="1" fillId="0" borderId="28" xfId="0" applyNumberFormat="1" applyFont="1" applyBorder="1" applyAlignment="1">
      <alignment horizontal="center" vertical="top" wrapText="1"/>
    </xf>
    <xf numFmtId="0" fontId="1" fillId="2" borderId="28" xfId="0" applyFont="1" applyFill="1" applyBorder="1" applyAlignment="1">
      <alignment vertical="top" wrapText="1"/>
    </xf>
    <xf numFmtId="0" fontId="4" fillId="0" borderId="22" xfId="0" applyFont="1" applyFill="1" applyBorder="1" applyAlignment="1">
      <alignment vertical="top"/>
    </xf>
    <xf numFmtId="0" fontId="1" fillId="0" borderId="28" xfId="0" applyFont="1" applyFill="1" applyBorder="1" applyAlignment="1">
      <alignment vertical="top" wrapText="1"/>
    </xf>
    <xf numFmtId="0" fontId="4" fillId="0" borderId="28" xfId="0" applyFont="1" applyFill="1" applyBorder="1" applyAlignment="1">
      <alignment vertical="top" wrapText="1"/>
    </xf>
    <xf numFmtId="0" fontId="4" fillId="0" borderId="29" xfId="0" applyFont="1" applyFill="1" applyBorder="1" applyAlignment="1">
      <alignment vertical="top" wrapText="1"/>
    </xf>
    <xf numFmtId="0" fontId="4" fillId="0" borderId="0" xfId="0" applyFont="1" applyFill="1"/>
    <xf numFmtId="0" fontId="1" fillId="0" borderId="26" xfId="0" applyFont="1" applyBorder="1" applyAlignment="1">
      <alignment horizontal="justify" vertical="center" wrapText="1"/>
    </xf>
    <xf numFmtId="0" fontId="1" fillId="0" borderId="26" xfId="0" applyFont="1" applyBorder="1" applyAlignment="1">
      <alignment wrapText="1"/>
    </xf>
    <xf numFmtId="0" fontId="1" fillId="0" borderId="27" xfId="0" applyFont="1" applyBorder="1" applyAlignment="1">
      <alignment wrapText="1"/>
    </xf>
    <xf numFmtId="0" fontId="4" fillId="0" borderId="15" xfId="0" applyFont="1" applyFill="1" applyBorder="1" applyAlignment="1">
      <alignment vertical="top" wrapText="1"/>
    </xf>
    <xf numFmtId="0" fontId="0" fillId="0" borderId="16" xfId="0" applyFill="1" applyBorder="1" applyAlignment="1">
      <alignment vertical="top" wrapText="1"/>
    </xf>
    <xf numFmtId="0" fontId="0" fillId="0" borderId="8" xfId="0" applyFill="1" applyBorder="1" applyAlignment="1">
      <alignment vertical="top" wrapText="1"/>
    </xf>
    <xf numFmtId="0" fontId="7" fillId="0" borderId="16" xfId="0" applyFont="1" applyFill="1" applyBorder="1" applyAlignment="1">
      <alignment vertical="top" wrapText="1"/>
    </xf>
    <xf numFmtId="0" fontId="7" fillId="0" borderId="8" xfId="0" applyFont="1" applyFill="1" applyBorder="1" applyAlignment="1">
      <alignment vertical="top" wrapText="1"/>
    </xf>
    <xf numFmtId="0" fontId="0" fillId="0" borderId="16" xfId="0" applyBorder="1" applyAlignment="1">
      <alignment vertical="top" wrapText="1"/>
    </xf>
    <xf numFmtId="0" fontId="0" fillId="0" borderId="8" xfId="0" applyBorder="1" applyAlignment="1">
      <alignment vertical="top" wrapText="1"/>
    </xf>
    <xf numFmtId="0" fontId="1" fillId="0" borderId="15" xfId="0" applyFont="1" applyFill="1" applyBorder="1" applyAlignment="1">
      <alignment vertical="top" wrapText="1"/>
    </xf>
    <xf numFmtId="0" fontId="1" fillId="0" borderId="3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wrapText="1"/>
    </xf>
    <xf numFmtId="0" fontId="4" fillId="0" borderId="18" xfId="0" applyFont="1" applyBorder="1" applyAlignment="1">
      <alignment wrapText="1"/>
    </xf>
    <xf numFmtId="0" fontId="4" fillId="0" borderId="2" xfId="0" applyFont="1" applyBorder="1" applyAlignment="1">
      <alignment wrapText="1"/>
    </xf>
    <xf numFmtId="0" fontId="4" fillId="0" borderId="0" xfId="0" applyFont="1" applyAlignment="1">
      <alignment wrapText="1"/>
    </xf>
    <xf numFmtId="0" fontId="4" fillId="0" borderId="19" xfId="0" applyFont="1" applyBorder="1" applyAlignment="1">
      <alignment wrapText="1"/>
    </xf>
    <xf numFmtId="0" fontId="4" fillId="0" borderId="3" xfId="0" applyFont="1" applyBorder="1" applyAlignment="1">
      <alignment wrapText="1"/>
    </xf>
    <xf numFmtId="0" fontId="4" fillId="0" borderId="20" xfId="0" applyFont="1" applyBorder="1" applyAlignment="1">
      <alignment wrapText="1"/>
    </xf>
    <xf numFmtId="0" fontId="4" fillId="0" borderId="21" xfId="0" applyFont="1" applyBorder="1" applyAlignment="1">
      <alignment wrapText="1"/>
    </xf>
    <xf numFmtId="0" fontId="1" fillId="0" borderId="15" xfId="0" applyFont="1" applyBorder="1" applyAlignment="1">
      <alignment vertical="top" wrapText="1"/>
    </xf>
    <xf numFmtId="0" fontId="7" fillId="0" borderId="16" xfId="0" applyFont="1" applyBorder="1" applyAlignment="1">
      <alignment vertical="top" wrapText="1"/>
    </xf>
    <xf numFmtId="0" fontId="7" fillId="0" borderId="8" xfId="0" applyFont="1" applyBorder="1" applyAlignment="1">
      <alignment vertical="top" wrapText="1"/>
    </xf>
  </cellXfs>
  <cellStyles count="3">
    <cellStyle name="Currency" xfId="2" builtinId="4"/>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tabSelected="1" zoomScale="80" zoomScaleNormal="80" workbookViewId="0">
      <selection activeCell="I31" sqref="I10:I31"/>
    </sheetView>
  </sheetViews>
  <sheetFormatPr defaultColWidth="8.88671875" defaultRowHeight="13.2" x14ac:dyDescent="0.25"/>
  <cols>
    <col min="1" max="1" width="6.6640625" style="13" customWidth="1"/>
    <col min="2" max="2" width="29.6640625" style="14" customWidth="1"/>
    <col min="3" max="3" width="12" style="13" bestFit="1" customWidth="1"/>
    <col min="4" max="4" width="18.33203125" style="15" customWidth="1"/>
    <col min="5" max="5" width="19.33203125" style="14" customWidth="1"/>
    <col min="6" max="6" width="20.5546875" style="5" bestFit="1" customWidth="1"/>
    <col min="7" max="7" width="59.88671875" style="5" customWidth="1"/>
    <col min="8" max="8" width="33.109375" style="77" customWidth="1"/>
    <col min="9" max="9" width="33.109375" style="6" customWidth="1"/>
    <col min="10" max="16384" width="8.88671875" style="6"/>
  </cols>
  <sheetData>
    <row r="1" spans="1:11" x14ac:dyDescent="0.25">
      <c r="A1" s="1"/>
      <c r="B1" s="2" t="s">
        <v>0</v>
      </c>
      <c r="C1" s="1"/>
      <c r="D1" s="3"/>
      <c r="E1" s="2"/>
      <c r="F1" s="4"/>
    </row>
    <row r="2" spans="1:11" x14ac:dyDescent="0.25">
      <c r="A2" s="7"/>
      <c r="B2" s="8"/>
      <c r="C2" s="7"/>
      <c r="D2" s="9"/>
      <c r="E2" s="8"/>
      <c r="F2" s="10"/>
    </row>
    <row r="3" spans="1:11" x14ac:dyDescent="0.25">
      <c r="A3" s="8" t="s">
        <v>105</v>
      </c>
      <c r="B3" s="8"/>
      <c r="C3" s="7"/>
      <c r="D3" s="9"/>
      <c r="E3" s="8"/>
      <c r="F3" s="10"/>
    </row>
    <row r="4" spans="1:11" x14ac:dyDescent="0.25">
      <c r="A4" s="8"/>
      <c r="B4" s="8"/>
      <c r="C4" s="7"/>
      <c r="D4" s="9"/>
      <c r="E4" s="8"/>
      <c r="F4" s="10"/>
    </row>
    <row r="5" spans="1:11" x14ac:dyDescent="0.25">
      <c r="A5" s="8" t="s">
        <v>2</v>
      </c>
      <c r="B5" s="8"/>
      <c r="C5" s="7"/>
      <c r="D5" s="9"/>
      <c r="E5" s="8"/>
      <c r="F5" s="10"/>
      <c r="G5" s="11"/>
      <c r="K5" s="12"/>
    </row>
    <row r="6" spans="1:11" ht="13.8" thickBot="1" x14ac:dyDescent="0.3"/>
    <row r="7" spans="1:11" x14ac:dyDescent="0.25">
      <c r="A7" s="16"/>
      <c r="B7" s="17"/>
      <c r="C7" s="16"/>
      <c r="D7" s="18"/>
      <c r="E7" s="92" t="s">
        <v>5</v>
      </c>
      <c r="F7" s="93"/>
      <c r="G7" s="94"/>
      <c r="H7" s="89" t="s">
        <v>101</v>
      </c>
      <c r="I7" s="89" t="s">
        <v>115</v>
      </c>
    </row>
    <row r="8" spans="1:11" x14ac:dyDescent="0.25">
      <c r="A8" s="19" t="s">
        <v>8</v>
      </c>
      <c r="B8" s="20" t="s">
        <v>4</v>
      </c>
      <c r="C8" s="19" t="s">
        <v>3</v>
      </c>
      <c r="D8" s="21" t="s">
        <v>1</v>
      </c>
      <c r="E8" s="95"/>
      <c r="F8" s="96"/>
      <c r="G8" s="97"/>
      <c r="H8" s="90"/>
      <c r="I8" s="90"/>
    </row>
    <row r="9" spans="1:11" ht="13.8" thickBot="1" x14ac:dyDescent="0.3">
      <c r="A9" s="22"/>
      <c r="B9" s="23"/>
      <c r="C9" s="22"/>
      <c r="D9" s="24"/>
      <c r="E9" s="98"/>
      <c r="F9" s="99"/>
      <c r="G9" s="100"/>
      <c r="H9" s="91"/>
      <c r="I9" s="91"/>
    </row>
    <row r="10" spans="1:11" x14ac:dyDescent="0.25">
      <c r="A10" s="25"/>
      <c r="B10" s="26"/>
      <c r="C10" s="25"/>
      <c r="D10" s="27"/>
      <c r="E10" s="28"/>
      <c r="F10" s="29"/>
      <c r="G10" s="30"/>
      <c r="H10" s="73"/>
      <c r="I10" s="73"/>
    </row>
    <row r="11" spans="1:11" x14ac:dyDescent="0.25">
      <c r="A11" s="31">
        <v>1</v>
      </c>
      <c r="B11" s="32" t="s">
        <v>6</v>
      </c>
      <c r="C11" s="31" t="s">
        <v>10</v>
      </c>
      <c r="D11" s="33" t="s">
        <v>11</v>
      </c>
      <c r="E11" s="43" t="s">
        <v>12</v>
      </c>
      <c r="F11" s="35"/>
      <c r="G11" s="36"/>
      <c r="H11" s="74" t="s">
        <v>102</v>
      </c>
      <c r="I11" s="74" t="s">
        <v>102</v>
      </c>
    </row>
    <row r="12" spans="1:11" ht="42.75" customHeight="1" x14ac:dyDescent="0.25">
      <c r="A12" s="44"/>
      <c r="B12" s="32" t="s">
        <v>6</v>
      </c>
      <c r="C12" s="31" t="s">
        <v>9</v>
      </c>
      <c r="D12" s="33" t="s">
        <v>7</v>
      </c>
      <c r="E12" s="101" t="s">
        <v>88</v>
      </c>
      <c r="F12" s="102"/>
      <c r="G12" s="103"/>
      <c r="H12" s="74" t="s">
        <v>102</v>
      </c>
      <c r="I12" s="74" t="s">
        <v>102</v>
      </c>
    </row>
    <row r="13" spans="1:11" x14ac:dyDescent="0.25">
      <c r="A13" s="44">
        <v>2</v>
      </c>
      <c r="B13" s="34" t="s">
        <v>13</v>
      </c>
      <c r="C13" s="44" t="s">
        <v>14</v>
      </c>
      <c r="D13" s="45" t="s">
        <v>15</v>
      </c>
      <c r="E13" s="81" t="s">
        <v>16</v>
      </c>
      <c r="F13" s="84"/>
      <c r="G13" s="85"/>
      <c r="H13" s="74" t="s">
        <v>102</v>
      </c>
      <c r="I13" s="74" t="s">
        <v>102</v>
      </c>
    </row>
    <row r="14" spans="1:11" x14ac:dyDescent="0.25">
      <c r="A14" s="44">
        <v>3</v>
      </c>
      <c r="B14" s="34" t="s">
        <v>17</v>
      </c>
      <c r="C14" s="44" t="s">
        <v>18</v>
      </c>
      <c r="D14" s="45" t="s">
        <v>19</v>
      </c>
      <c r="E14" s="46" t="s">
        <v>20</v>
      </c>
      <c r="F14" s="47"/>
      <c r="G14" s="48"/>
      <c r="H14" s="74" t="s">
        <v>102</v>
      </c>
      <c r="I14" s="74" t="s">
        <v>102</v>
      </c>
    </row>
    <row r="15" spans="1:11" ht="26.4" x14ac:dyDescent="0.25">
      <c r="A15" s="44"/>
      <c r="B15" s="34"/>
      <c r="C15" s="44" t="s">
        <v>18</v>
      </c>
      <c r="D15" s="45" t="s">
        <v>21</v>
      </c>
      <c r="E15" s="81" t="s">
        <v>34</v>
      </c>
      <c r="F15" s="84"/>
      <c r="G15" s="85"/>
      <c r="H15" s="74" t="s">
        <v>102</v>
      </c>
      <c r="I15" s="74" t="s">
        <v>102</v>
      </c>
    </row>
    <row r="16" spans="1:11" ht="79.2" x14ac:dyDescent="0.25">
      <c r="A16" s="44"/>
      <c r="B16" s="34"/>
      <c r="C16" s="44" t="s">
        <v>22</v>
      </c>
      <c r="D16" s="45" t="s">
        <v>23</v>
      </c>
      <c r="E16" s="81" t="s">
        <v>86</v>
      </c>
      <c r="F16" s="84"/>
      <c r="G16" s="85"/>
      <c r="H16" s="74" t="s">
        <v>106</v>
      </c>
      <c r="I16" s="74" t="s">
        <v>102</v>
      </c>
    </row>
    <row r="17" spans="1:9" x14ac:dyDescent="0.25">
      <c r="A17" s="44"/>
      <c r="B17" s="34"/>
      <c r="C17" s="44" t="s">
        <v>24</v>
      </c>
      <c r="D17" s="45" t="s">
        <v>25</v>
      </c>
      <c r="E17" s="81" t="s">
        <v>26</v>
      </c>
      <c r="F17" s="84"/>
      <c r="G17" s="85"/>
      <c r="H17" s="74" t="s">
        <v>102</v>
      </c>
      <c r="I17" s="74" t="s">
        <v>102</v>
      </c>
    </row>
    <row r="18" spans="1:9" ht="26.4" x14ac:dyDescent="0.25">
      <c r="A18" s="44"/>
      <c r="B18" s="34"/>
      <c r="C18" s="44" t="s">
        <v>18</v>
      </c>
      <c r="D18" s="45" t="s">
        <v>27</v>
      </c>
      <c r="E18" s="81" t="s">
        <v>28</v>
      </c>
      <c r="F18" s="84"/>
      <c r="G18" s="85"/>
      <c r="H18" s="74" t="s">
        <v>103</v>
      </c>
      <c r="I18" s="74" t="s">
        <v>102</v>
      </c>
    </row>
    <row r="19" spans="1:9" ht="26.4" customHeight="1" x14ac:dyDescent="0.25">
      <c r="A19" s="44"/>
      <c r="B19" s="34"/>
      <c r="C19" s="44" t="s">
        <v>29</v>
      </c>
      <c r="D19" s="45" t="s">
        <v>30</v>
      </c>
      <c r="E19" s="81" t="s">
        <v>31</v>
      </c>
      <c r="F19" s="82"/>
      <c r="G19" s="83"/>
      <c r="H19" s="74" t="s">
        <v>102</v>
      </c>
      <c r="I19" s="74" t="s">
        <v>102</v>
      </c>
    </row>
    <row r="20" spans="1:9" ht="26.4" customHeight="1" x14ac:dyDescent="0.25">
      <c r="A20" s="44"/>
      <c r="B20" s="34"/>
      <c r="C20" s="44" t="s">
        <v>29</v>
      </c>
      <c r="D20" s="45" t="s">
        <v>32</v>
      </c>
      <c r="E20" s="81" t="s">
        <v>33</v>
      </c>
      <c r="F20" s="86"/>
      <c r="G20" s="87"/>
      <c r="H20" s="74" t="s">
        <v>102</v>
      </c>
      <c r="I20" s="74" t="s">
        <v>102</v>
      </c>
    </row>
    <row r="21" spans="1:9" ht="39.6" customHeight="1" x14ac:dyDescent="0.25">
      <c r="A21" s="44"/>
      <c r="B21" s="34"/>
      <c r="C21" s="44" t="s">
        <v>35</v>
      </c>
      <c r="D21" s="45" t="s">
        <v>36</v>
      </c>
      <c r="E21" s="81" t="s">
        <v>37</v>
      </c>
      <c r="F21" s="86"/>
      <c r="G21" s="87"/>
      <c r="H21" s="74" t="s">
        <v>114</v>
      </c>
      <c r="I21" s="74" t="s">
        <v>116</v>
      </c>
    </row>
    <row r="22" spans="1:9" x14ac:dyDescent="0.25">
      <c r="A22" s="44"/>
      <c r="B22" s="34"/>
      <c r="C22" s="44" t="s">
        <v>29</v>
      </c>
      <c r="D22" s="45" t="s">
        <v>39</v>
      </c>
      <c r="E22" s="81" t="s">
        <v>38</v>
      </c>
      <c r="F22" s="86"/>
      <c r="G22" s="87"/>
      <c r="H22" s="74" t="s">
        <v>102</v>
      </c>
      <c r="I22" s="74" t="s">
        <v>102</v>
      </c>
    </row>
    <row r="23" spans="1:9" x14ac:dyDescent="0.25">
      <c r="A23" s="44"/>
      <c r="B23" s="34"/>
      <c r="C23" s="44" t="s">
        <v>41</v>
      </c>
      <c r="D23" s="45" t="s">
        <v>40</v>
      </c>
      <c r="E23" s="81" t="s">
        <v>42</v>
      </c>
      <c r="F23" s="86"/>
      <c r="G23" s="87"/>
      <c r="H23" s="74" t="s">
        <v>102</v>
      </c>
      <c r="I23" s="74" t="s">
        <v>102</v>
      </c>
    </row>
    <row r="24" spans="1:9" ht="39" customHeight="1" x14ac:dyDescent="0.25">
      <c r="A24" s="44"/>
      <c r="B24" s="34"/>
      <c r="C24" s="44" t="s">
        <v>43</v>
      </c>
      <c r="D24" s="45" t="s">
        <v>44</v>
      </c>
      <c r="E24" s="81" t="s">
        <v>45</v>
      </c>
      <c r="F24" s="84"/>
      <c r="G24" s="85"/>
      <c r="H24" s="74" t="s">
        <v>102</v>
      </c>
      <c r="I24" s="74" t="s">
        <v>102</v>
      </c>
    </row>
    <row r="25" spans="1:9" ht="26.4" customHeight="1" x14ac:dyDescent="0.25">
      <c r="A25" s="44"/>
      <c r="B25" s="34"/>
      <c r="C25" s="44" t="s">
        <v>46</v>
      </c>
      <c r="D25" s="45" t="s">
        <v>48</v>
      </c>
      <c r="E25" s="81" t="s">
        <v>47</v>
      </c>
      <c r="F25" s="84"/>
      <c r="G25" s="85"/>
      <c r="H25" s="74" t="s">
        <v>102</v>
      </c>
      <c r="I25" s="74" t="s">
        <v>102</v>
      </c>
    </row>
    <row r="26" spans="1:9" ht="26.4" customHeight="1" x14ac:dyDescent="0.25">
      <c r="A26" s="44"/>
      <c r="B26" s="34"/>
      <c r="C26" s="44" t="s">
        <v>49</v>
      </c>
      <c r="D26" s="45" t="s">
        <v>50</v>
      </c>
      <c r="E26" s="81" t="s">
        <v>51</v>
      </c>
      <c r="F26" s="86"/>
      <c r="G26" s="87"/>
      <c r="H26" s="74" t="s">
        <v>104</v>
      </c>
      <c r="I26" s="74" t="s">
        <v>102</v>
      </c>
    </row>
    <row r="27" spans="1:9" ht="92.4" x14ac:dyDescent="0.25">
      <c r="A27" s="44">
        <v>4</v>
      </c>
      <c r="B27" s="34" t="s">
        <v>52</v>
      </c>
      <c r="C27" s="44" t="s">
        <v>60</v>
      </c>
      <c r="D27" s="45" t="s">
        <v>53</v>
      </c>
      <c r="E27" s="46" t="s">
        <v>54</v>
      </c>
      <c r="F27" s="52"/>
      <c r="G27" s="53"/>
      <c r="H27" s="74" t="s">
        <v>107</v>
      </c>
      <c r="I27" s="74" t="s">
        <v>117</v>
      </c>
    </row>
    <row r="28" spans="1:9" ht="39.6" x14ac:dyDescent="0.25">
      <c r="A28" s="44"/>
      <c r="B28" s="34"/>
      <c r="C28" s="44" t="s">
        <v>61</v>
      </c>
      <c r="D28" s="45" t="s">
        <v>55</v>
      </c>
      <c r="E28" s="81" t="s">
        <v>56</v>
      </c>
      <c r="F28" s="86"/>
      <c r="G28" s="87"/>
      <c r="H28" s="74" t="s">
        <v>108</v>
      </c>
      <c r="I28" s="74" t="s">
        <v>117</v>
      </c>
    </row>
    <row r="29" spans="1:9" ht="52.8" x14ac:dyDescent="0.25">
      <c r="A29" s="44"/>
      <c r="B29" s="34"/>
      <c r="C29" s="44" t="s">
        <v>61</v>
      </c>
      <c r="D29" s="45" t="s">
        <v>57</v>
      </c>
      <c r="E29" s="81" t="s">
        <v>58</v>
      </c>
      <c r="F29" s="84"/>
      <c r="G29" s="85"/>
      <c r="H29" s="74" t="s">
        <v>109</v>
      </c>
      <c r="I29" s="74" t="s">
        <v>102</v>
      </c>
    </row>
    <row r="30" spans="1:9" ht="66" x14ac:dyDescent="0.25">
      <c r="A30" s="44">
        <v>5</v>
      </c>
      <c r="B30" s="34" t="s">
        <v>59</v>
      </c>
      <c r="C30" s="44" t="s">
        <v>62</v>
      </c>
      <c r="D30" s="45" t="s">
        <v>63</v>
      </c>
      <c r="E30" s="81" t="s">
        <v>64</v>
      </c>
      <c r="F30" s="86"/>
      <c r="G30" s="87"/>
      <c r="H30" s="74" t="s">
        <v>112</v>
      </c>
      <c r="I30" s="74" t="s">
        <v>117</v>
      </c>
    </row>
    <row r="31" spans="1:9" ht="66" x14ac:dyDescent="0.25">
      <c r="A31" s="44"/>
      <c r="B31" s="34"/>
      <c r="C31" s="44" t="s">
        <v>62</v>
      </c>
      <c r="D31" s="45" t="s">
        <v>65</v>
      </c>
      <c r="E31" s="81" t="s">
        <v>66</v>
      </c>
      <c r="F31" s="86"/>
      <c r="G31" s="87"/>
      <c r="H31" s="74" t="s">
        <v>110</v>
      </c>
      <c r="I31" s="74" t="s">
        <v>118</v>
      </c>
    </row>
    <row r="32" spans="1:9" x14ac:dyDescent="0.25">
      <c r="A32" s="44"/>
      <c r="B32" s="34"/>
      <c r="C32" s="44" t="s">
        <v>67</v>
      </c>
      <c r="D32" s="66" t="s">
        <v>89</v>
      </c>
      <c r="E32" s="46" t="s">
        <v>68</v>
      </c>
      <c r="F32" s="54"/>
      <c r="G32" s="55"/>
      <c r="H32" s="74" t="s">
        <v>102</v>
      </c>
      <c r="I32" s="74" t="s">
        <v>102</v>
      </c>
    </row>
    <row r="33" spans="1:9" x14ac:dyDescent="0.25">
      <c r="A33" s="44"/>
      <c r="B33" s="34"/>
      <c r="C33" s="44"/>
      <c r="D33" s="45"/>
      <c r="E33" s="49"/>
      <c r="F33" s="50"/>
      <c r="G33" s="51"/>
      <c r="H33" s="74"/>
      <c r="I33" s="74"/>
    </row>
    <row r="34" spans="1:9" x14ac:dyDescent="0.25">
      <c r="A34" s="44"/>
      <c r="B34" s="34"/>
      <c r="C34" s="44"/>
      <c r="D34" s="45"/>
      <c r="E34" s="56" t="s">
        <v>69</v>
      </c>
      <c r="F34" s="60">
        <v>46500</v>
      </c>
      <c r="G34" s="57"/>
      <c r="H34" s="74"/>
      <c r="I34" s="74"/>
    </row>
    <row r="35" spans="1:9" x14ac:dyDescent="0.25">
      <c r="A35" s="44"/>
      <c r="B35" s="34"/>
      <c r="C35" s="44"/>
      <c r="D35" s="45"/>
      <c r="E35" s="56" t="s">
        <v>70</v>
      </c>
      <c r="F35" s="61">
        <v>457705.06</v>
      </c>
      <c r="G35" s="57"/>
      <c r="H35" s="74"/>
      <c r="I35" s="74"/>
    </row>
    <row r="36" spans="1:9" x14ac:dyDescent="0.25">
      <c r="A36" s="44"/>
      <c r="B36" s="34"/>
      <c r="C36" s="44"/>
      <c r="D36" s="45"/>
      <c r="E36" s="49"/>
      <c r="F36" s="58">
        <f>SUM(F34:F35)</f>
        <v>504205.06</v>
      </c>
      <c r="G36" s="57"/>
      <c r="H36" s="74"/>
      <c r="I36" s="74"/>
    </row>
    <row r="37" spans="1:9" x14ac:dyDescent="0.25">
      <c r="A37" s="44"/>
      <c r="B37" s="34"/>
      <c r="C37" s="44"/>
      <c r="D37" s="45"/>
      <c r="E37" s="49" t="s">
        <v>71</v>
      </c>
      <c r="F37" s="59">
        <v>-23795</v>
      </c>
      <c r="G37" s="57"/>
      <c r="H37" s="74"/>
      <c r="I37" s="74"/>
    </row>
    <row r="38" spans="1:9" x14ac:dyDescent="0.25">
      <c r="A38" s="44"/>
      <c r="B38" s="34"/>
      <c r="C38" s="44"/>
      <c r="D38" s="45"/>
      <c r="E38" s="49"/>
      <c r="F38" s="58">
        <f>SUM(F36:F37)</f>
        <v>480410.06</v>
      </c>
      <c r="G38" s="57"/>
      <c r="H38" s="74"/>
      <c r="I38" s="74"/>
    </row>
    <row r="39" spans="1:9" x14ac:dyDescent="0.25">
      <c r="A39" s="44"/>
      <c r="B39" s="34"/>
      <c r="C39" s="44"/>
      <c r="D39" s="45"/>
      <c r="E39" s="49" t="s">
        <v>72</v>
      </c>
      <c r="F39" s="62">
        <f>F38*-0.03</f>
        <v>-14412.301799999999</v>
      </c>
      <c r="G39" s="57"/>
      <c r="H39" s="74"/>
      <c r="I39" s="74"/>
    </row>
    <row r="40" spans="1:9" ht="13.8" thickBot="1" x14ac:dyDescent="0.3">
      <c r="A40" s="44"/>
      <c r="B40" s="34"/>
      <c r="C40" s="44"/>
      <c r="D40" s="45"/>
      <c r="E40" s="49"/>
      <c r="F40" s="63">
        <f>SUM(F38:F39)</f>
        <v>465997.75819999998</v>
      </c>
      <c r="G40" s="57"/>
      <c r="H40" s="74"/>
      <c r="I40" s="74"/>
    </row>
    <row r="41" spans="1:9" ht="13.8" thickTop="1" x14ac:dyDescent="0.25">
      <c r="A41" s="44">
        <v>7</v>
      </c>
      <c r="B41" s="34" t="s">
        <v>73</v>
      </c>
      <c r="C41" s="44" t="s">
        <v>74</v>
      </c>
      <c r="D41" s="45" t="s">
        <v>75</v>
      </c>
      <c r="E41" s="46" t="s">
        <v>76</v>
      </c>
      <c r="F41" s="64"/>
      <c r="G41" s="65"/>
      <c r="H41" s="74" t="s">
        <v>102</v>
      </c>
      <c r="I41" s="74" t="s">
        <v>102</v>
      </c>
    </row>
    <row r="42" spans="1:9" x14ac:dyDescent="0.25">
      <c r="A42" s="44"/>
      <c r="B42" s="34"/>
      <c r="C42" s="44" t="s">
        <v>74</v>
      </c>
      <c r="D42" s="45" t="s">
        <v>77</v>
      </c>
      <c r="E42" s="46" t="s">
        <v>78</v>
      </c>
      <c r="F42" s="50"/>
      <c r="G42" s="51"/>
      <c r="H42" s="74" t="s">
        <v>102</v>
      </c>
      <c r="I42" s="74" t="s">
        <v>102</v>
      </c>
    </row>
    <row r="43" spans="1:9" x14ac:dyDescent="0.25">
      <c r="A43" s="44"/>
      <c r="B43" s="34"/>
      <c r="C43" s="44" t="s">
        <v>79</v>
      </c>
      <c r="D43" s="45" t="s">
        <v>80</v>
      </c>
      <c r="E43" s="67" t="s">
        <v>90</v>
      </c>
      <c r="F43" s="50"/>
      <c r="G43" s="51"/>
      <c r="H43" s="74" t="s">
        <v>102</v>
      </c>
      <c r="I43" s="74" t="s">
        <v>102</v>
      </c>
    </row>
    <row r="44" spans="1:9" x14ac:dyDescent="0.25">
      <c r="A44" s="44"/>
      <c r="B44" s="34"/>
      <c r="C44" s="44" t="s">
        <v>81</v>
      </c>
      <c r="D44" s="45" t="s">
        <v>82</v>
      </c>
      <c r="E44" s="67" t="s">
        <v>91</v>
      </c>
      <c r="F44" s="50"/>
      <c r="G44" s="51"/>
      <c r="H44" s="74" t="s">
        <v>102</v>
      </c>
      <c r="I44" s="74" t="s">
        <v>102</v>
      </c>
    </row>
    <row r="45" spans="1:9" ht="66" x14ac:dyDescent="0.25">
      <c r="A45" s="44"/>
      <c r="B45" s="34"/>
      <c r="C45" s="44" t="s">
        <v>83</v>
      </c>
      <c r="D45" s="66" t="s">
        <v>92</v>
      </c>
      <c r="E45" s="67" t="s">
        <v>93</v>
      </c>
      <c r="F45" s="50"/>
      <c r="G45" s="51"/>
      <c r="H45" s="74" t="s">
        <v>111</v>
      </c>
      <c r="I45" s="74" t="s">
        <v>102</v>
      </c>
    </row>
    <row r="46" spans="1:9" ht="39.6" x14ac:dyDescent="0.25">
      <c r="A46" s="44"/>
      <c r="B46" s="34"/>
      <c r="C46" s="44" t="s">
        <v>84</v>
      </c>
      <c r="D46" s="45" t="s">
        <v>85</v>
      </c>
      <c r="E46" s="81" t="s">
        <v>87</v>
      </c>
      <c r="F46" s="86"/>
      <c r="G46" s="87"/>
      <c r="H46" s="74" t="s">
        <v>113</v>
      </c>
      <c r="I46" s="72" t="s">
        <v>119</v>
      </c>
    </row>
    <row r="47" spans="1:9" x14ac:dyDescent="0.25">
      <c r="A47" s="44"/>
      <c r="B47" s="34"/>
      <c r="C47" s="68" t="s">
        <v>94</v>
      </c>
      <c r="D47" s="66" t="s">
        <v>95</v>
      </c>
      <c r="E47" s="88" t="s">
        <v>96</v>
      </c>
      <c r="F47" s="86"/>
      <c r="G47" s="87"/>
      <c r="H47" s="74" t="s">
        <v>102</v>
      </c>
      <c r="I47" s="74" t="s">
        <v>102</v>
      </c>
    </row>
    <row r="48" spans="1:9" x14ac:dyDescent="0.25">
      <c r="A48" s="44"/>
      <c r="B48" s="34"/>
      <c r="C48" s="68"/>
      <c r="D48" s="66"/>
      <c r="E48" s="88"/>
      <c r="F48" s="86"/>
      <c r="G48" s="87"/>
      <c r="H48" s="75"/>
      <c r="I48" s="75"/>
    </row>
    <row r="49" spans="1:9" ht="26.4" customHeight="1" x14ac:dyDescent="0.25">
      <c r="A49" s="31">
        <v>8</v>
      </c>
      <c r="B49" s="69" t="s">
        <v>97</v>
      </c>
      <c r="C49" s="70" t="s">
        <v>98</v>
      </c>
      <c r="D49" s="71" t="s">
        <v>99</v>
      </c>
      <c r="E49" s="78" t="s">
        <v>100</v>
      </c>
      <c r="F49" s="79"/>
      <c r="G49" s="80"/>
      <c r="H49" s="74" t="s">
        <v>102</v>
      </c>
      <c r="I49" s="74" t="s">
        <v>102</v>
      </c>
    </row>
    <row r="50" spans="1:9" ht="13.8" thickBot="1" x14ac:dyDescent="0.3">
      <c r="A50" s="37"/>
      <c r="B50" s="38"/>
      <c r="C50" s="37"/>
      <c r="D50" s="39"/>
      <c r="E50" s="40"/>
      <c r="F50" s="41"/>
      <c r="G50" s="42"/>
      <c r="H50" s="76"/>
      <c r="I50" s="76"/>
    </row>
  </sheetData>
  <autoFilter ref="A10:I50" xr:uid="{106C4AFE-34C2-4B26-B098-A11DF3090F2E}"/>
  <mergeCells count="25">
    <mergeCell ref="E47:G47"/>
    <mergeCell ref="I7:I9"/>
    <mergeCell ref="E7:G9"/>
    <mergeCell ref="E13:G13"/>
    <mergeCell ref="E16:G16"/>
    <mergeCell ref="E17:G17"/>
    <mergeCell ref="E15:G15"/>
    <mergeCell ref="E12:G12"/>
    <mergeCell ref="H7:H9"/>
    <mergeCell ref="E49:G49"/>
    <mergeCell ref="E19:G19"/>
    <mergeCell ref="E18:G18"/>
    <mergeCell ref="E20:G20"/>
    <mergeCell ref="E21:G21"/>
    <mergeCell ref="E22:G22"/>
    <mergeCell ref="E31:G31"/>
    <mergeCell ref="E48:G48"/>
    <mergeCell ref="E29:G29"/>
    <mergeCell ref="E24:G24"/>
    <mergeCell ref="E23:G23"/>
    <mergeCell ref="E25:G25"/>
    <mergeCell ref="E26:G26"/>
    <mergeCell ref="E28:G28"/>
    <mergeCell ref="E30:G30"/>
    <mergeCell ref="E46:G46"/>
  </mergeCells>
  <phoneticPr fontId="0" type="noConversion"/>
  <pageMargins left="0.47244094488188981" right="0" top="0.31496062992125984" bottom="0.39370078740157483" header="0.51181102362204722" footer="0.15748031496062992"/>
  <pageSetup paperSize="8" scale="89" fitToHeight="0"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 D Queries</vt:lpstr>
      <vt:lpstr>'N D Queries'!Print_Titles</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Simon Thorpe</cp:lastModifiedBy>
  <cp:lastPrinted>2017-10-19T07:48:34Z</cp:lastPrinted>
  <dcterms:created xsi:type="dcterms:W3CDTF">1999-09-02T08:36:47Z</dcterms:created>
  <dcterms:modified xsi:type="dcterms:W3CDTF">2020-06-18T06:19:45Z</dcterms:modified>
</cp:coreProperties>
</file>